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76" activeTab="0"/>
  </bookViews>
  <sheets>
    <sheet name="SEDEPRINCIPAL" sheetId="1" r:id="rId1"/>
    <sheet name="LABORATORIO" sheetId="2" r:id="rId2"/>
    <sheet name="TERRITORIAL SUR" sheetId="3" r:id="rId3"/>
    <sheet name="Hoja1" sheetId="4" r:id="rId4"/>
  </sheets>
  <definedNames/>
  <calcPr fullCalcOnLoad="1"/>
</workbook>
</file>

<file path=xl/comments1.xml><?xml version="1.0" encoding="utf-8"?>
<comments xmlns="http://schemas.openxmlformats.org/spreadsheetml/2006/main">
  <authors>
    <author>iso9000</author>
    <author>Leonardo</author>
  </authors>
  <commentList>
    <comment ref="E8" authorId="0">
      <text>
        <r>
          <rPr>
            <sz val="9"/>
            <rFont val="Tahoma"/>
            <family val="2"/>
          </rPr>
          <t>Normal</t>
        </r>
      </text>
    </comment>
    <comment ref="F8" authorId="1">
      <text>
        <r>
          <rPr>
            <sz val="9"/>
            <rFont val="Tahoma"/>
            <family val="2"/>
          </rPr>
          <t>Anormal</t>
        </r>
      </text>
    </comment>
    <comment ref="G8" authorId="0">
      <text>
        <r>
          <rPr>
            <sz val="9"/>
            <rFont val="Tahoma"/>
            <family val="2"/>
          </rPr>
          <t>Estado de emergencia</t>
        </r>
      </text>
    </comment>
  </commentList>
</comments>
</file>

<file path=xl/comments2.xml><?xml version="1.0" encoding="utf-8"?>
<comments xmlns="http://schemas.openxmlformats.org/spreadsheetml/2006/main">
  <authors>
    <author>iso9000</author>
    <author>Leonardo</author>
  </authors>
  <commentList>
    <comment ref="E8" authorId="0">
      <text>
        <r>
          <rPr>
            <sz val="9"/>
            <rFont val="Tahoma"/>
            <family val="2"/>
          </rPr>
          <t>Normal</t>
        </r>
      </text>
    </comment>
    <comment ref="F8" authorId="1">
      <text>
        <r>
          <rPr>
            <sz val="9"/>
            <rFont val="Tahoma"/>
            <family val="2"/>
          </rPr>
          <t>Anormal</t>
        </r>
      </text>
    </comment>
    <comment ref="G8" authorId="0">
      <text>
        <r>
          <rPr>
            <sz val="9"/>
            <rFont val="Tahoma"/>
            <family val="2"/>
          </rPr>
          <t>Estado de emergencia</t>
        </r>
      </text>
    </comment>
  </commentList>
</comments>
</file>

<file path=xl/comments3.xml><?xml version="1.0" encoding="utf-8"?>
<comments xmlns="http://schemas.openxmlformats.org/spreadsheetml/2006/main">
  <authors>
    <author>iso9000</author>
    <author>Leonardo</author>
  </authors>
  <commentList>
    <comment ref="G8" authorId="0">
      <text>
        <r>
          <rPr>
            <sz val="9"/>
            <rFont val="Tahoma"/>
            <family val="2"/>
          </rPr>
          <t>Estado de emergencia</t>
        </r>
      </text>
    </comment>
    <comment ref="F8" authorId="1">
      <text>
        <r>
          <rPr>
            <sz val="9"/>
            <rFont val="Tahoma"/>
            <family val="2"/>
          </rPr>
          <t>Anormal</t>
        </r>
      </text>
    </comment>
    <comment ref="E8" authorId="0">
      <text>
        <r>
          <rPr>
            <sz val="9"/>
            <rFont val="Tahoma"/>
            <family val="2"/>
          </rPr>
          <t>Normal</t>
        </r>
      </text>
    </comment>
  </commentList>
</comments>
</file>

<file path=xl/sharedStrings.xml><?xml version="1.0" encoding="utf-8"?>
<sst xmlns="http://schemas.openxmlformats.org/spreadsheetml/2006/main" count="1742" uniqueCount="517">
  <si>
    <t>EE</t>
  </si>
  <si>
    <t>DESCRIPCION DE LA ACTIVIDAD</t>
  </si>
  <si>
    <t>Aspecto Ambiental</t>
  </si>
  <si>
    <t xml:space="preserve"> Impacto Ambiental</t>
  </si>
  <si>
    <t>IDENTIFICACION, VALORACION DE CONTROLES, CALIFICACION DEL IMPACTO AMBIENTAL</t>
  </si>
  <si>
    <t>IDENTIFICACIÓN DE ASPECTOS Y VALORACIÓN DE IMPACTOS AMBIENTALES</t>
  </si>
  <si>
    <r>
      <rPr>
        <b/>
        <sz val="12"/>
        <rFont val="Arial"/>
        <family val="2"/>
      </rPr>
      <t>Codigo:</t>
    </r>
    <r>
      <rPr>
        <sz val="12"/>
        <rFont val="Arial"/>
        <family val="2"/>
      </rPr>
      <t xml:space="preserve"> R PCP07-01</t>
    </r>
  </si>
  <si>
    <t>Actividad</t>
  </si>
  <si>
    <t xml:space="preserve"> Procesos asociados</t>
  </si>
  <si>
    <t>Descripciòn de la subactividad</t>
  </si>
  <si>
    <t>situaciòn</t>
  </si>
  <si>
    <t>N</t>
  </si>
  <si>
    <t>A</t>
  </si>
  <si>
    <t>Aspecto</t>
  </si>
  <si>
    <t xml:space="preserve"> Impacto</t>
  </si>
  <si>
    <t>Descripción del Aspecto Ambiental</t>
  </si>
  <si>
    <t>Valoraciòn</t>
  </si>
  <si>
    <t>Naturaleza</t>
  </si>
  <si>
    <t xml:space="preserve"> Frecuencia</t>
  </si>
  <si>
    <t>Severidad</t>
  </si>
  <si>
    <t>Alcance</t>
  </si>
  <si>
    <t xml:space="preserve"> Total importancia del aspecto</t>
  </si>
  <si>
    <t>Riesgo asociado</t>
  </si>
  <si>
    <t>Descripciòn del riesgo</t>
  </si>
  <si>
    <t>oportunidad asociada</t>
  </si>
  <si>
    <t>Jerarquìa de controles</t>
  </si>
  <si>
    <t>controles operacionales</t>
  </si>
  <si>
    <t xml:space="preserve">actividades de control y gestiòn </t>
  </si>
  <si>
    <t>fecha reevaluaciòn</t>
  </si>
  <si>
    <t>fecha evaluaciòn inicial</t>
  </si>
  <si>
    <t xml:space="preserve">Determinación de Controles </t>
  </si>
  <si>
    <t xml:space="preserve">Elaborò / Actualización: </t>
  </si>
  <si>
    <t>Rosa Lara Brito</t>
  </si>
  <si>
    <r>
      <rPr>
        <b/>
        <sz val="12"/>
        <rFont val="Arial"/>
        <family val="2"/>
      </rPr>
      <t>Fecha</t>
    </r>
    <r>
      <rPr>
        <sz val="12"/>
        <rFont val="Arial"/>
        <family val="2"/>
      </rPr>
      <t xml:space="preserve"> 17/04/2019</t>
    </r>
  </si>
  <si>
    <r>
      <rPr>
        <b/>
        <sz val="12"/>
        <rFont val="Arial"/>
        <family val="2"/>
      </rPr>
      <t>Version:</t>
    </r>
    <r>
      <rPr>
        <sz val="12"/>
        <rFont val="Arial"/>
        <family val="2"/>
      </rPr>
      <t xml:space="preserve"> 2</t>
    </r>
  </si>
  <si>
    <t>Pagina 1 de 1</t>
  </si>
  <si>
    <t>Actividades administrativas</t>
  </si>
  <si>
    <t>Actividades relacionadas con la elaboración de informes, planes de acción, presupuesto.</t>
  </si>
  <si>
    <t>Todos los procesos</t>
  </si>
  <si>
    <t>X</t>
  </si>
  <si>
    <t>Agotamiento de los recursos naturales</t>
  </si>
  <si>
    <t>Lista de Aspectos</t>
  </si>
  <si>
    <t>Consumo de materias primas elementos e insumos</t>
  </si>
  <si>
    <t>Consumo de materiales reusados</t>
  </si>
  <si>
    <t>consumo de energía</t>
  </si>
  <si>
    <t>Consumo de agua</t>
  </si>
  <si>
    <t>Consumo de químicos</t>
  </si>
  <si>
    <t>Consumo de combustible</t>
  </si>
  <si>
    <t>Generación de residuos</t>
  </si>
  <si>
    <t>Actividades</t>
  </si>
  <si>
    <t>Almacenamiento de residuos</t>
  </si>
  <si>
    <t>Almacenaeinto de materiales e insumos</t>
  </si>
  <si>
    <t xml:space="preserve">Limpieza y desinfección </t>
  </si>
  <si>
    <t>Gestión social y actividades con la comunidad</t>
  </si>
  <si>
    <t>Mantenimiento de infraestructura</t>
  </si>
  <si>
    <t>Mantenimiento de vehiculos</t>
  </si>
  <si>
    <t>Uso de puntos de cafetería</t>
  </si>
  <si>
    <t>Uso y mantenimiento de equipos y maquinas</t>
  </si>
  <si>
    <t>Mantenimiento de jardines, áreas verdes y zonas comunes</t>
  </si>
  <si>
    <t>Impacto</t>
  </si>
  <si>
    <t>Generación de ruido</t>
  </si>
  <si>
    <t>Generación de olores ofensivos</t>
  </si>
  <si>
    <t>Generación de emisiones (gases, vapores y/o material particulado)</t>
  </si>
  <si>
    <t>Aprovechamiento de recursos naturales</t>
  </si>
  <si>
    <t>Uso de publicidad exterior visual</t>
  </si>
  <si>
    <t>Afectación de la fauna</t>
  </si>
  <si>
    <t>Afectación de la flora</t>
  </si>
  <si>
    <t>Afectación de la fauna y la flora</t>
  </si>
  <si>
    <t>Afectación de la comunidad</t>
  </si>
  <si>
    <t>Alteración paisajística</t>
  </si>
  <si>
    <t>Aumento de la cantidad de residuos a manejar</t>
  </si>
  <si>
    <t>Cambios en las propiedades del suelo</t>
  </si>
  <si>
    <t>Concientización ambiental</t>
  </si>
  <si>
    <t>Conservación de la flora y la fauna</t>
  </si>
  <si>
    <t>Contaminación visual</t>
  </si>
  <si>
    <t>Contaminación del aire</t>
  </si>
  <si>
    <t>Contaminación del suelo</t>
  </si>
  <si>
    <t>Contaminación del agua</t>
  </si>
  <si>
    <t>Contaminación del agua, el aire y el suelo</t>
  </si>
  <si>
    <t>Disminución de la presión sobre el relleno sanitario</t>
  </si>
  <si>
    <t>Disminución en el uso de recursos naturales</t>
  </si>
  <si>
    <t>Disminución de la capacidad potencial de los acuiferos</t>
  </si>
  <si>
    <t>Mejoramiento de las condiciones del suelo</t>
  </si>
  <si>
    <t>Reducción de afectación sobre el ambiente</t>
  </si>
  <si>
    <t>Sobrepresión de los rellenos sanitarios</t>
  </si>
  <si>
    <t>Negativo</t>
  </si>
  <si>
    <t>Positivo</t>
  </si>
  <si>
    <t>Frecuencia</t>
  </si>
  <si>
    <t>Riesgo</t>
  </si>
  <si>
    <t>Afectación de la imagen institucional</t>
  </si>
  <si>
    <t>Incumplimiento de las obligaciones de tramites ambientales</t>
  </si>
  <si>
    <t>Aumento de costos por la demanda de recursos</t>
  </si>
  <si>
    <t>Afectación por fenómeno del niño o niña</t>
  </si>
  <si>
    <t>Afectación por desastres naturales</t>
  </si>
  <si>
    <t>Limitaciones en el cumplimiento de requisitos legales por ubicación geográfica y de contexto</t>
  </si>
  <si>
    <t>Afectación por la no disponibilidad de recursos (agua, energía)</t>
  </si>
  <si>
    <t>Afectación o cambios en la prestación de servico</t>
  </si>
  <si>
    <t>Sanciones o medias preventivas</t>
  </si>
  <si>
    <t>No atender adecuadamente una emergencia</t>
  </si>
  <si>
    <t>Limitaciones para controlar o influenciar en los procesos contratados externamente</t>
  </si>
  <si>
    <t>Controles administrativos</t>
  </si>
  <si>
    <t xml:space="preserve">Sustitución </t>
  </si>
  <si>
    <t>Eliminación</t>
  </si>
  <si>
    <t>Controles de Ingeniería</t>
  </si>
  <si>
    <t>Jerarquía de control</t>
  </si>
  <si>
    <t>Requisito legal Asociado</t>
  </si>
  <si>
    <t>Controles</t>
  </si>
  <si>
    <t>Analisis de laboratorios o monitoreso ambientales</t>
  </si>
  <si>
    <t>permisos ambientales</t>
  </si>
  <si>
    <t>Gestor externo de residuos</t>
  </si>
  <si>
    <t>Manuales, gruias, instructuvos, procedimientos</t>
  </si>
  <si>
    <t>PGIR</t>
  </si>
  <si>
    <t>Informaciòn documentada</t>
  </si>
  <si>
    <t>Plan de emergencias</t>
  </si>
  <si>
    <t>Elementos de atenciòn para emergencias</t>
  </si>
  <si>
    <t>Inspeciones</t>
  </si>
  <si>
    <t>Sensibilizaciones y capacitaciones</t>
  </si>
  <si>
    <t>otros</t>
  </si>
  <si>
    <t>Tipo aspecto</t>
  </si>
  <si>
    <t>Tipo de aspecto</t>
  </si>
  <si>
    <t>Temporal</t>
  </si>
  <si>
    <t>Permanente</t>
  </si>
  <si>
    <t>criticidad</t>
  </si>
  <si>
    <t>Significancia del Aspecto e impacto</t>
  </si>
  <si>
    <t>Eficacia del control</t>
  </si>
  <si>
    <t>Anàlisis de la tendencia y evaluaciòn de eficacia del control</t>
  </si>
  <si>
    <t>Consumo de elementos como resmas de hojas, toner, elementos de oficina</t>
  </si>
  <si>
    <t>Programa integral de consumo responsable de papel y materiales conexos</t>
  </si>
  <si>
    <t>x</t>
  </si>
  <si>
    <t>Consumo de energìa termica proveniente suministrada por operador de la empresa de servicios publicos</t>
  </si>
  <si>
    <t>Aprovechameinto de las condiciones ambienatles de La Guajira para desarrollo de pryecto UPME Energizaciòn sostenible</t>
  </si>
  <si>
    <t>Programa usos eficiente y ahorro de energìa: Cambio de luminarias por LED, mantenimiento de aires aocondicionados, asctividades de sensibilizaciòn para ahorro de energìa (control de temperaturas y aprovechamiento de iluminaciòn natural, apagado y encendido de aires acondicionados monitoreado y a horas especificas), Identificaciòn de los usos significativos de energia</t>
  </si>
  <si>
    <t>Actividades relacionadas con la elaboración de informes, planes de acción, presupuesto, uso de equipos ofimaticos, aires acondicionados e iluminaciòn artificial.</t>
  </si>
  <si>
    <t>Todas  las actividades</t>
  </si>
  <si>
    <t>Uso de baños, retretes, consumo de agua potable</t>
  </si>
  <si>
    <t>Consumo de agua proveniente de la red publica suministrda por el oprador de servicios de acueducto y alcantarillado</t>
  </si>
  <si>
    <t>Directiva presidencial 09 de 2018 Austeriad del Gasto publico, politica Cero papel
Ordenanza 01 de 2016</t>
  </si>
  <si>
    <t xml:space="preserve">
Decreto 3102 de 1197
Ordenanza 02 de 2015</t>
  </si>
  <si>
    <t>Directiva presidencial 09 de 2018 Austeriad del Gasto publico
Decreto 1073 de 2015
Resoluciòn 90708 de 2013
Ley 1715 de 2014
Decreto 895 de 2008
Ordenanza 02 de 2015
Resoluciòn 181331 de 2009</t>
  </si>
  <si>
    <t>Programa de uso eficiete y ahorro del agua: actividades de sensibilizaciòn, detecciòn y correccion de fugas</t>
  </si>
  <si>
    <t>Consumo de elementos, alimentos, insumos y demas materiales al interior de las areas administrativas</t>
  </si>
  <si>
    <t>Generaciòn de residuos peligrosos como toner,pilas y baterìas, Residuos de aparatos elèctricos y electrònicos. Generaciòn de residuos No peligrosos (reciclables y ordinarios)</t>
  </si>
  <si>
    <t>Ley 9 de 1979
Ley 1672 de 2013
Decreto 1076 de 2015
Decreto 1077 de 2015
Resoluciòn 1362 de 2007
Resoluciòn 1297 de 2010
Resoluciòn 1512 de 2010</t>
  </si>
  <si>
    <t>Pueden presentarse quejas o reclamos de las partes interesadas por malas practicas en el manejo de los residuos de la Entidad. Incumplimientos de la normatividad vigente en cuanto a registro de generador de RESPEL y manejo internamente adecaudo de los residuos</t>
  </si>
  <si>
    <t>Programa Manejo integral de residuos: PGIR de la sede, Cuantificaciòn de los residuos generados peligrosos (para solicitud de registro RESPEL si le aplica) y No peligrosos, sensibilizaciones en el manejo adecaudo de los residuos, entrega de los residuos a gestores autorizados, inspecciones trimestrales.</t>
  </si>
  <si>
    <t>Reutilizaciòn del papel y uso por ambas caras.</t>
  </si>
  <si>
    <t>Reutilizaciòn de hojas y otros elementos en las oficinas y àreas administrativas</t>
  </si>
  <si>
    <t>Imagen positiva ante las PIP
Reùso de materiales, disminuciòn en el consumo de recursos naturales y ahorro en costos de operaciòn.</t>
  </si>
  <si>
    <t>PIGA</t>
  </si>
  <si>
    <t>Plan Institucional de Gestiòn Ambiental PIGA</t>
  </si>
  <si>
    <t>Almacenameinto de residuos en puntos ecologicos y centro de acopio de residuos</t>
  </si>
  <si>
    <t>Gestiòn Administrativa y financiera</t>
  </si>
  <si>
    <t xml:space="preserve">En condiciones anormales se pueden presentar olores por la descomposiciòn de los residuos organicos </t>
  </si>
  <si>
    <t>Pueden presentarse quejas o reclamos de las partes interesadas por malas practicas en el manejo de los residuos de la Entidad por emisiòn de olores en el àrea de almacenameinto temporal. No existe un centro de acopio estandarizado para almacenameinto temporal de residuos generàndose incumplimientos normativos.</t>
  </si>
  <si>
    <t>PGIR de la sede
Sensibilizaciones y capacitaciones al perosnal de aseo y cafeteria
Sensibilizaciones a todo el personal de la sede
Control de ingreso de animales
Puntos ecologicos ubicados estrategicamente
Frecuencia de recolecciòn diaria de los residuos ordinarios</t>
  </si>
  <si>
    <t>En condiciones de emergencia se pueden presentar mezclas de residuos peligrosos y no peligrosos aumentando la cantidad de residuos peligrosos a manejar y los costos de disposiciòn</t>
  </si>
  <si>
    <t>Pueden suceder que se aumente los costos de disposiciòn de residuos peligrosos al aumentar la cantidad de residuos peligrosos a manejar porque no existe un centro de acopio estandarizado para el almacenameinto temporal separado de los residuos generados en la Entidad.</t>
  </si>
  <si>
    <t xml:space="preserve">PGIR de la sede
Capacitaciones al perosnal de aseo y cafeteria en manejo adecuado de RESPEL
Sensibilizaciones a todo el personal de la sede
Puntos ecologicos ubicados estrategicamente
</t>
  </si>
  <si>
    <t>Generación de vertimientos o derrames</t>
  </si>
  <si>
    <t>En condiciones de emergencia se pueden presentar fugas o derrames de residuos peligrosos almacenados (aceites hidraulico o combustible usado) que tienen que limpiarse de alguna manera para evitar la llegada del fluido a algun sistema de alcantarillado o al suelo</t>
  </si>
  <si>
    <t>Puede suceder que no se cuente con elementos suficientes y adecuados para la atenciòn de este tipo de emergencias (kit antiderrames), brigadas capacitadas) y se presente contaminaciòn de los sistemas de desague cercanos al àrea del almacenameinto o al suelo. Ademàs se puden presentar aumento de la cantidad de residuos peligrosos a manejar por los elementos usados para contener el derrame.</t>
  </si>
  <si>
    <t>Inclusiòn en el Plan de emergencias las contingencias ambientales que se puedan presentar.
Capacitaciòn en manejo de prodcutos y residuos peligrosos a las brigadas de emergencias
Simulacros de derrames de productos o residuos peligrosos</t>
  </si>
  <si>
    <t>Almacenameinto de elementos e insumos  en bodegas</t>
  </si>
  <si>
    <t>Generaciòn de residuos peligrosos (por vencimiento de insumos quimicos), No peligrosos y especiales (de alto volumen)</t>
  </si>
  <si>
    <t>PGIR de la sede
Procedimiento de baja de bienes
Capacitaciones y sensibilizaciones al personal de bodegas e inventarios</t>
  </si>
  <si>
    <t>En condiciones de emergencia se pueden presentar fugas o derrames de los productos quimicos que se almacenen con caracteristicas de peligrosidad  que tienen que limpiarse de alguna manera para evitar la llegada del fluido a algun sistema de alcantarillado o al suelo</t>
  </si>
  <si>
    <t xml:space="preserve">
Decreto 1076 de 2015
</t>
  </si>
  <si>
    <t>Plan de emrgencias
Procedimiento control de inventarios
Procedimiento Despacho de almacen
Capacitaciones y sensibilizaciones al personal de bodegas e inventarios en manejo de prodcutos quimicos peligrosos</t>
  </si>
  <si>
    <t>Almacenamiento de materiales e insumos</t>
  </si>
  <si>
    <t>Limpieza, lavado y desinfecciòn de todas las àreas administrativas, sanitarias y comunes</t>
  </si>
  <si>
    <t>Programa de uso eficiete y ahorro del agua: actividades de sensibilizaciòn con el personal de aseo y cafeteria.</t>
  </si>
  <si>
    <t>Educaciòn ambiental</t>
  </si>
  <si>
    <t>Ley 9 de 1979
Ley 55 de 1993
Decreto 1843 de 1991
Resoluciòn 689  de 2016</t>
  </si>
  <si>
    <t>Quejas por parte de la comunidad
Permisos Distritales</t>
  </si>
  <si>
    <t>Permisos por parte de los entes Municipales y Distritales para la ubicaciòn de los eventos
Cumplimiento de horarios autorizados
Compensaciòn con sensibilizaciones ambientales a la comunidad
Particpaciòn en mediciòn de huella de carbono</t>
  </si>
  <si>
    <t>Decreto 1077 de 2015</t>
  </si>
  <si>
    <t>Concertaciones con la comuniad y demàs actores en los eventos para la recoleciòn de los residuos (Empresa presatdora del servicios de aseo municipal y policia Nacional)
Si el evento es realziado por un proveedor externo se dejan establecidas las obligaciones en el alcance contractual.</t>
  </si>
  <si>
    <t>Actividades de mantenimiento de infraestructura como pintura, cambio de luminarias, correcciones electricas, correcciones de fugas y cañerìas, etc.</t>
  </si>
  <si>
    <t>Limpieza, lavado y desinfecciòn de todas las àreas administrativas, sanitarias y comunes, incluye fumigaciones</t>
  </si>
  <si>
    <t>Capacitaciones ne manejo adecuado de quimicos al personal de servicios generales y mantenimiento
PGIR de la sede
Hojas de seguridad de quimicos
Exigencias ambientales a proveedores de detergentes en alcance contractual
Convenio con programa pos consumo Cierra el Ciclo</t>
  </si>
  <si>
    <t>Consumo de materiales como arena, gravilla, pintura, materiales electricos, aditivos y disolventes.</t>
  </si>
  <si>
    <t>Ninguno</t>
  </si>
  <si>
    <t>Actividades de sensibilizaciòn y capacitaciòn a operarios de mantenimeinto o proveedores externos. Controles en alcance contractual.</t>
  </si>
  <si>
    <t>Genreaciòn de residuos peligrosos (envases de pinturas de esmalte, aditivos y disolventes, luminarias y bombillos de mercurio, RAEES)) y  residuos de alto volumen (Residuos de construcciòn y demoliciòn, madera, PVC, ceràmica)</t>
  </si>
  <si>
    <t xml:space="preserve">PGIR de la sede
Capacitaciones al perosnal de mantenimiento en manejo adecuado de RESPEL
Participaciòn en programas pos consumo
Cuantificaciòn de RESPEL 
Criterios ambientales en procesos contratados externamente.
</t>
  </si>
  <si>
    <t>Actividades de Mantenimiento de jardines relacionadas con aplicaciòn de abonos, plaguicidas, corte de cesped y poda de plantas, riego.</t>
  </si>
  <si>
    <t>Programa de uso eficiete y ahorro del agua: actividades de sensibilizaciòn, establecimientos de periodos de riego</t>
  </si>
  <si>
    <t>Generaciòn de residuos de poda y de alto volumen</t>
  </si>
  <si>
    <t>PGIR 
Capacitaciones en manejo integral de residuos a operarios de mantenimiento y servicios generales de la Entidad</t>
  </si>
  <si>
    <t>Transporte de materiales, elementos, fauna y flora propia o decomisada</t>
  </si>
  <si>
    <t>Consumo de combustibles tipo gasolina para unidad movil, camionetas y camiones adscritos a la corporaciòn y que movilizan funcionarios, elementos , insumos, fauna y flora.</t>
  </si>
  <si>
    <t>Ley 769 de 2002</t>
  </si>
  <si>
    <t>Directiva 09 de 2018 Austeridad del gasto (Combustibles)</t>
  </si>
  <si>
    <t xml:space="preserve">Informes de Austeridad del gasto publico
Sensibilizaciones a conductores en uso racional de insumos y combustbles
Mnatenimiento de vehiculos </t>
  </si>
  <si>
    <t>Transporte de funcionarios, contratistas,  materiales, elementos, fauna y flora propia o decomisada</t>
  </si>
  <si>
    <t>Emisiones de gases productos de la combustion de los vehiculos unidades moviles y camionetas asdcritos a la Corporaciòn.</t>
  </si>
  <si>
    <t xml:space="preserve">Revision Tecnicomecànica de vehiculos
Inspecciòn pre operacional de vehiculos
Mantenimiento Correctivo y preventivo de parque automotor
</t>
  </si>
  <si>
    <t>Transporte de funcionarios, contratistas, materiales, elementos y animales</t>
  </si>
  <si>
    <t>Uso y mantenimiento de plantas electricas y otros equipos con afectaciòn a la gestiòn ambiental</t>
  </si>
  <si>
    <t>Directiva presidencial 09 de 2018 Austeridad del gasto (combustible)</t>
  </si>
  <si>
    <t>Mantenimiento Correctivo y preventivo de planta electrica
Racionalizaciòn del uso de combustible</t>
  </si>
  <si>
    <t>En condiciones de emergencia se pueden presentar derrames no controlados de combustible tipo ACPM almacenado en la planta electrica para su operaciòn</t>
  </si>
  <si>
    <t>Ley 55 de 1993
Decreto 1076 de 2015</t>
  </si>
  <si>
    <t>Inspecciones periodicas de condiciones del almacenameinto de combustible en la Planta electrica
Mnatenimiento correctivo y preventivo de laplanta electrica
Capacitaciòn a las brigadas para atenciòn de este tipo de emergencias</t>
  </si>
  <si>
    <t>Uso de puntos de cafè y cafeterìa de  la Entidad</t>
  </si>
  <si>
    <t xml:space="preserve">PGIR
Sensibilizaciones al personal visitante en auditorio y trabajadores de la Entiad en separaciòn en la fuente
</t>
  </si>
  <si>
    <t>Quejas por parte de la comunidad circundante
Resoluciòn 627 de 2006</t>
  </si>
  <si>
    <t>Aislamiento de la Planta Electrica
Mantenimiento preventivo y correctivo de la planta electrica</t>
  </si>
  <si>
    <t>Uso de espacios publicos</t>
  </si>
  <si>
    <t>Uso de espacios publicos para avisos en fachadas y vallas publicitarias permanentes</t>
  </si>
  <si>
    <t>Ley 140 de 1994
Acuerdo 016 de 2011 Alcaldìa Distrital de Riohacha</t>
  </si>
  <si>
    <t>Generacion de vertimientos al alacantarillado de aguas residulaes domesticas</t>
  </si>
  <si>
    <t>Vertimientos al alcantarillado municipal de aguas residuales de tipo domesticas</t>
  </si>
  <si>
    <t>Resoluciòn 631 de 2015</t>
  </si>
  <si>
    <t>se verifica que no se realicen vertimientos no controlados o de sustancias quimicas al alcantarillado. Solo vertimientos de aguas residuales domestcias.</t>
  </si>
  <si>
    <t>Resoluciòn 909 de 2008</t>
  </si>
  <si>
    <t xml:space="preserve">
Mantenimiento preventivo y correctivo de la planta electrica</t>
  </si>
  <si>
    <t>Actividades de gestiòn social y eventos masivos en el auditorio</t>
  </si>
  <si>
    <t>Consumo de energía</t>
  </si>
  <si>
    <t>Actividades de gestiòn social y eventos masivos con la comunidad por fuera de sede</t>
  </si>
  <si>
    <t>Consumo de energía por operación de dos aires acondicionados presentes en el auditorio con una capaciadad de 10 toneladas</t>
  </si>
  <si>
    <t>Ordenanza 01 de 2016 Austeridad del gasto y  circular presidencial 02 de 2015 buenas practicas ambientales</t>
  </si>
  <si>
    <t>Plan Institucional de Gestión Ambiental</t>
  </si>
  <si>
    <t>Programa de uso eficiente y ahorro de la Energía</t>
  </si>
  <si>
    <t>Actividades de gestiòn social y eventos masivos con la comunidad en el auditorio</t>
  </si>
  <si>
    <t>Concertaciones con la persona a quien se le presta el auditorio: copromisos de repartir refrigerios en elementos reciclables o retornables, hacer uso adecuado de os puntos ecologicos cercanos.</t>
  </si>
  <si>
    <t>MATRIZ DE IDENTIFICACION Y VALORACIÒN DE ASPECTOS E IMPACTOS AMBIENTALES</t>
  </si>
  <si>
    <t>SEDE PRINCIPAL</t>
  </si>
  <si>
    <t>Uso de transformadores electricos</t>
  </si>
  <si>
    <t>Resoluciòn 222 de 2011</t>
  </si>
  <si>
    <t>Sanciones o medidas preventivas
Deterioro de la imagen institucional
No atender adecuadamente una emergencia</t>
  </si>
  <si>
    <t>Contaminaciòn ambiental por derrames no controlados de aceite dielectrico con sospecha de presencia de PCB.</t>
  </si>
  <si>
    <t>Realizar prubea para identificaciòn de PCB
Adelantar inventario y reporte de PCB de la sede</t>
  </si>
  <si>
    <t>MEDIOS</t>
  </si>
  <si>
    <t>ALTOS</t>
  </si>
  <si>
    <t>BAJOS</t>
  </si>
  <si>
    <t>Contaminación del agua y suelo</t>
  </si>
  <si>
    <t>Decreto 321 de 1999</t>
  </si>
  <si>
    <t>Revisión tecnicomecánica de vehiculos
Mantenimiento preventivo y correctivo de vehiculos</t>
  </si>
  <si>
    <t>Pese a los controles que se han tomado frente al aspecto, el consumo de papel sigue siendo significativo sobre todo por requerimientos de entes de control en la fotocopiadora, por tanto el aspecto queda valorado con significancia media.</t>
  </si>
  <si>
    <t xml:space="preserve">El aspecto se mantiene en una significancia media debido a las acciones implementadas para cumplimiento de la meta energetica definida para la sede, sin emabrgo, no es posible minimizar la significancia del aspecto porque sigue siendo significativo el consumo </t>
  </si>
  <si>
    <t>Consumo de agua proveniente de la red publica suministrda por el operador de servicios de acueducto y alcantarillado</t>
  </si>
  <si>
    <t xml:space="preserve">El aspecto se mantiene en una significancia media debido a las acciones implementadas para cumplimiento de la meta de ahorro definida para la sede, sin embargo, no es posible minimizar la significancia del aspecto porque sigue siendo significativo el consumo </t>
  </si>
  <si>
    <t>Se mantienen las estrategias para continuar con el aspecto positivos en la sede.</t>
  </si>
  <si>
    <t>El aspecto pasa de una significancia Media a baja, debido a que los controles minimizan la probabilidad que se generen olores, sobre todo porque diariamente se hace la evacuaciòn de los residuos biodegradables.</t>
  </si>
  <si>
    <t>Se pasa de una significancia Alta a Media, debido a que los controles realcionados con la adecuaciòn del centro de acopio, separaciòn y cuantificiòn de los residuos y capacitaciòn al personal, han permitido disminuir el ipacto.</t>
  </si>
  <si>
    <t>Se pasa de una significancia Alta a Media debido a  la eficacia de los controles relacionados con el kit antiderrmaes, capacitaciòn al personal que opera la plnata y el simulacro de derrmaes, ademàs de la estructuraciòn del Plan de Contingencias.</t>
  </si>
  <si>
    <t>Se presenta una disminuciòn de la significancia de medio a bajo debido a la eficacia de los controles establecidos con la adecuaciòn del centro de acopio, la cuantificaciòn de los resiudos y la contrataciòn de los gestores de residuos peligrosos y aprovechables.</t>
  </si>
  <si>
    <t>Se presenta disminuciòn de la significancia de Medio a Bajo por la eficacia del control relacionado con el uso de kit antiderrames, capacitaciòn a personal de bodega e inventarios</t>
  </si>
  <si>
    <t>Se sigue manteniendo una significancia media a pesar de la reducciòn en el consumo por encima de la meta esperada de ahorro, aun no ha sido posible implementar todos los controles requeridos.</t>
  </si>
  <si>
    <t>Consumo de lementos quimicos para la realizaciòn de limpieza y desinfecciòn como desinfectantes, detergentes, abrasivos. Plaguicidas</t>
  </si>
  <si>
    <t>El aspecto pasa de una significancia media a baja debido a la eficacia de los controles, inventario de quimicos, MSDS, Implementaciòn de guìas de compras ambientales, almacenamiento seguro de quimicos.</t>
  </si>
  <si>
    <t>El aspecto se sigue manteniendo en una significancia baja debido a la eficacia de los controles establecidos</t>
  </si>
  <si>
    <t>El aspecto pasa de significancia media a baja debido a la eficacia de los controles relacioandos con la adecuaciòn de centro de acopio para almacenamiento de los residuos y la entrega de los mismos a gestores externos autorizados.</t>
  </si>
  <si>
    <t>pese a los  contrroles, el aspecto sigue sieno medianamente significativo porque el consumo de agua aun sigue siendo alto. Se han disminuido los periodos de riego</t>
  </si>
  <si>
    <t>Se mantiene en una significancia baja debido a la eficacia de los controles</t>
  </si>
  <si>
    <t>A pesar de los controles el consumo sigue siendo alto, debido a las multiples actividades misionales que deben asistir todas las àreas de la Entidad.</t>
  </si>
  <si>
    <t>No es posible bajar mas la significancia aun cuando se han tomado todos los controles posibles como el mantenimiento de los vehiculos y las revisiones tecnico mecaniacas de los mismos.</t>
  </si>
  <si>
    <t>En condiciones anormales puede presentarse fallas en el fluido electrico que obliga al uso de la planta electrica de la Entidad que opera a base de ACPM y tiene una capcidad de 250 KVA</t>
  </si>
  <si>
    <t>El aspecto se mantiene en una significancia baja debido a la eficacia de los controles relacionados con el consumo de combustible para operaciòn de la misma.</t>
  </si>
  <si>
    <t>El aspecto pasa de una significancia Media a baja debido a la eficacia de los controlees relacionados con el Plan de Contingencias, el Dique de contenciòn de derrames, el kit antiderrames y capacitaciòn al personal que manipula la planta.</t>
  </si>
  <si>
    <t>En condiciones anormales puede presentarse fallas en el fluido electrico que obliga al uso de la planta electrica de la Entidad que opera a base de ACPM y tiene una capcidad de 250 KVA generando ruido ambiental. No se han recibido quejas por parte de la comunidad circundante</t>
  </si>
  <si>
    <t>Se presenta un aumento en la significancia del aspecto relacionado con la generaciòn de ruido de manera anormal cuando se presenta interrupciòn del fluido electrico se generan emisiones como ruido y gases que afectan a las comunidades asentadas a los alrededores que ya se han manifestado afectadas</t>
  </si>
  <si>
    <t>En condiciones anormales puede presentarse fallas en el fluido electrico que obliga al uso de la planta electrica de la Entidad que opera a base de ACPM y tiene una capcidad de 250 KVA generando emisiones gases por la combustiòn. No es necesario hacer muestreos isocineticos ni mnitoreso de la calidad del aire, dado que esta planta tienen una capacidad de generaciòn de energìa por debajo de 1 MW de potencia.</t>
  </si>
  <si>
    <t>Se pasa de una significancia Baja a Media por quejas por parte de la comunidad relacionada con los vapores y gases, pese a que no se presentan incumplimientos de norma porque la planta genera menos de 1 MW de potencia y por tanto el monitoreo de emisiones no le aplica.</t>
  </si>
  <si>
    <t>Generaciòn de ruido ambiental por la ubicaciòn de tarimas y unidad movil en esapcios abiertos al publico</t>
  </si>
  <si>
    <t xml:space="preserve">Generaciòn de residuos de tipo ordinarios y reciclables </t>
  </si>
  <si>
    <t>Generaciòn de residuos de tipo ordinarios y reciclabes en el auditorio de la sedes</t>
  </si>
  <si>
    <t>Generaciòn de residuos de tipo ordinarios y reciclabes incluyendo restos de cafè.</t>
  </si>
  <si>
    <t>El consumo de energìa en esta àrea sigue siendo critico, se mantiene en significancia media</t>
  </si>
  <si>
    <t>El aspecto se mantiene en significancia media, pese a los controles establecidos, aun se siguen presentado mezclas de residuos por parte del personal de la Entidad.</t>
  </si>
  <si>
    <t xml:space="preserve">La corporaciòn en su sede principal cuenta con un aviso en fachada de 8 m2 </t>
  </si>
  <si>
    <t>verificaciòn aplicabilidad de Registro de publicidad exterior visual ante autoridad competente</t>
  </si>
  <si>
    <t>Se mantiene en condiciones adecuadas el aviso en fachada de la Entidad, no se hace necesario pagar el impuesto de avisos y tableros en el Distrito de Riohacha dado que èste sòlo aplica para vallas por encima de 8 m2.</t>
  </si>
  <si>
    <t>15/10/52019</t>
  </si>
  <si>
    <t xml:space="preserve">El aspecto sigue manteniendo una significancia baja debido a la eficacia de los controles. Se presentan caracetrizaciones de vertimientos a ASAA. </t>
  </si>
  <si>
    <t>Uso o mantenimiento de equipos o automotores</t>
  </si>
  <si>
    <t>Parqueo de vehiculos</t>
  </si>
  <si>
    <t>En condiciones anormales puede presentarse derrames por goteos incontrolados de aceite, gasolina o ACPM en zona de parqueo de vehiculos</t>
  </si>
  <si>
    <t>El aspecto se mantiene con significancia media, debido a que pese a los controles establecidos, esporàdicamente se siguen apresentando estos goteos.</t>
  </si>
  <si>
    <t>En condiciones de emergencia pueden presentarse derrames por fluidos dielectricos contenidos en los tranaformadores electricos de la sede de 250 KVA.</t>
  </si>
  <si>
    <t>Baja la significancia de Alta a Media debido a los controles relacionados con el registro ante la plataforma del IDEAM y se encuentra el tramite de la toma de muestras</t>
  </si>
  <si>
    <t>Atenciòn y recepciòn de fauna silvestre por captura, trafico o entrega voluntaria</t>
  </si>
  <si>
    <t>Fauna Silvestre</t>
  </si>
  <si>
    <t>Biodiversidad</t>
  </si>
  <si>
    <t>Generaciòn de residuos especiales</t>
  </si>
  <si>
    <t xml:space="preserve">En condiciones de emergencia se puede presentar muerte masiva o presencia de cadavares de fauna silvestre </t>
  </si>
  <si>
    <t>Resoluciòn 2064 de 2010 Articulo 22</t>
  </si>
  <si>
    <t>Destrucciòn o incineraciòn
Entrega a gestor de residuos eseciales</t>
  </si>
  <si>
    <t>El aspecto se mantiene en una significancia media por la aplicaciòn de los controles</t>
  </si>
  <si>
    <t>Generaciòn de residuos peligrosos</t>
  </si>
  <si>
    <t>Generaciòn de residuos peligrosos de tipo biosanitarios e infecciosos por atenciòn veterinaria a animales en cuidado</t>
  </si>
  <si>
    <t>Decreto 1076 de 2015</t>
  </si>
  <si>
    <t xml:space="preserve">
Entrega a gestor de residuos peligrosos</t>
  </si>
  <si>
    <t>POSITIVOS</t>
  </si>
  <si>
    <t>ASPECTOS</t>
  </si>
  <si>
    <t>Papel e insumos</t>
  </si>
  <si>
    <t>Energia</t>
  </si>
  <si>
    <t>Agua</t>
  </si>
  <si>
    <t>Residuos</t>
  </si>
  <si>
    <t>Ruido y emisiones</t>
  </si>
  <si>
    <t>SEDE LABORATORIO AMBIENTAL</t>
  </si>
  <si>
    <t>Mediciòn y anàlisis ambiental</t>
  </si>
  <si>
    <t>Consumo de elementos como resmas de hojas, toner y elementos de oficina</t>
  </si>
  <si>
    <t>Programa integral de consumo responsable de papel y materiales conexos: Reutilización de hojas, uso de coreos electronicos, impresión doble cara, cnfiguracón de documentos y letra en tamaño 10.</t>
  </si>
  <si>
    <t>Eficacia de las acciones de ahorro relacionads con la reducciòn en el consumo de papel e insumos para las actividades</t>
  </si>
  <si>
    <t>Consumo de energìa termica suministrada por operador de la empresa de servicios publicos, la sede cuenta con 10 unidades de climatizaciòn individual y 12 equipos electricos para usos en laboratorios, ademàs de 3 puntos de impresiòn computadores, dispensadores de agua electricos y demàs elementos de alto consumo de energìa.</t>
  </si>
  <si>
    <t xml:space="preserve">Programa usos eficiente y ahorro de energìa: Cambio de luminarias por LED, mantenimiento de aires aocondicionados, asctividades de sensibilizaciòn para ahorro de energìa </t>
  </si>
  <si>
    <t>Aumenta la significancia por el aumento del consumo y poca eficacia de las medidas tomadas como parte de control del aspecto.</t>
  </si>
  <si>
    <t>Consumo de agua proveniente de la red publica suministrda por el operador de servicios de acueducto y alcantarillado. La sede cuenta con un tanque de almacenamiento de 8 m3</t>
  </si>
  <si>
    <t xml:space="preserve">Programa de uso eficiete y ahorro del agua: actividades de sensibilizaciòn, </t>
  </si>
  <si>
    <t>El aspecto queda evaluado en una significancia media, debido a que se han tomado acciones para minimizar fugas pero estas no han sido eficaces al 100%.</t>
  </si>
  <si>
    <t>Procesamiento y anàlisis de muestras en laboratorios</t>
  </si>
  <si>
    <t>consumo de agua en proceso de destilaciòn, lavado de utensilios y material de laboratorio</t>
  </si>
  <si>
    <t>Alto consumo de agua en el procesos de destilaciòn para uso en laboratorio proveniente de la red de acueducto y no se hace recirculaciòn ni aprovehameinto de la misma. Lavado de materiales y utensilios</t>
  </si>
  <si>
    <t>pueden acrecentarse los costos por demanda del servicio de agua por altos consumos y en tiempos de sequìa y de racionalziaciòn del agua no se podrìan cumplir con las metas de ahorro establecidas para la sede</t>
  </si>
  <si>
    <t>Programa de uso eficiete y ahorro del agua: actividades de sensibilizaciòn,
estructuración de infraestrucura para proceso de recirculaciòn de agua para ahorro agua</t>
  </si>
  <si>
    <t>15/102019</t>
  </si>
  <si>
    <t>El aspecto se mantiene en una significancia alta, debido a que pese a que ya se tomaron controles especificos de recirculaciòn de agua, aun no ha sido posible evaluar la eficaica del control de acuerdo a los consumos emitidos por la empresa prestadora del servicio.</t>
  </si>
  <si>
    <t>Consumo de insumos quimicos , muestras de agua residual, cruda y potable para analisis en laboratorio.</t>
  </si>
  <si>
    <t>Generación de residuos peligrosos</t>
  </si>
  <si>
    <t>Generaciòn de residuos peligrosos como quimicos vencidos, parcialmente consumidos y envases de quimicos peligrosos, residuos de aparatos electricos y electronicos, luminarias, toner.</t>
  </si>
  <si>
    <t xml:space="preserve">Ley 9 de 1979
Decreto 1076 de 2015
</t>
  </si>
  <si>
    <t>Pueden generarse sanciones por entes de control debido al inadecuado manejo que se hace de los residuos peligrosos generados en la sede</t>
  </si>
  <si>
    <t>Programa Manejo integral de residuos: PGIR de la sede, Cuantificaciòn de los residuos generados peligrosos, solicitud de registro RESPEL,  sensibilizaciones en el manejo adecaudo de los residuos, entrega de los residuos a gestores autorizados, inspecciones.</t>
  </si>
  <si>
    <t>Se presenta una disminuciòn del aspecto, debido a la eficacia del control relacionado con la adecuaciòn del centro de acopio, la contrataciòn del gestor autorizado y la cuantificaciòn de los residuos en la sede.</t>
  </si>
  <si>
    <t>procesamiento de muestras de laboratorio, realizando prubeas con quimicos y agares</t>
  </si>
  <si>
    <t>Generación de vertimientos</t>
  </si>
  <si>
    <t>Generaciòn de aguas residuales  no domèsticas que son vertidas al alcantarillado. Los quimicos son sometidos a procesos de neutralización y desactivación previo vertido.</t>
  </si>
  <si>
    <t xml:space="preserve">
Decreto 1076 de 2015
Resoluciòn 631 de 2015
</t>
  </si>
  <si>
    <t>Pueden generarse sanciones  o requerimientos por parte de entes de control debido a los vertimientos que se realizan actualmente al alcantarilaldo.</t>
  </si>
  <si>
    <t>Caracterizaciòn de los vertimientos 
Reporte de carcterizaciòn a empresa prestadora del servicio.
Neutralización de vertimientos</t>
  </si>
  <si>
    <t>Se presenta una disminuciòn de la significancia del aspecto, debido a que diò cumplimiento a la presentaciòn de la caracterizaciòn del vertimiento a la empresa prestadora del servicio, ademàs de los nuevos lineamientos del Plan de Desarrollo Nacional, en el que especifica el cese de la obligatoriedad de tener permiso de vertimientos de los usuarios que realizan vertimientos al alcantarillado.</t>
  </si>
  <si>
    <t>Consumo de quimicos de naturaleza peligrosa y no peligrosa para realizar anàlisis de laboratorios</t>
  </si>
  <si>
    <t xml:space="preserve">Ley 55 de 1993
</t>
  </si>
  <si>
    <t>Procedimientos internos realcionados con el control y manejo de los productos quimicos usados en el laboratorio. MSDS de los produtcos y almacenamiento de quimicos. Carpeta de consumos en el formato de Ingreso, devolucion o consumo de reactivos, materilaes o equipos. Inventario de reactivos</t>
  </si>
  <si>
    <t>El aspecto se encuentra totalmente controlado debido a la meficacia de los controles relacionados con inventario de quimicos, control de inventario y gastos, uso de MSDS y kit antiderrames.</t>
  </si>
  <si>
    <t>En condiciones de emergencia puden presentarse derrame de quimicos peligrosos cuyo personal manipulador no tendría los elementos ni la preparaciòn necesaria para atenderlos.</t>
  </si>
  <si>
    <t>Daños y contaminaciòn por no contar con elementos para atenciòn de este tipo de emergencias (kit antiderrames para quimicos peligrosos) y que todo el personal no cuente con capacitaciòn para atenciòn de este tipo de emergencias.</t>
  </si>
  <si>
    <t>Plan de emergencias con las disposciones para atedner este tipo de contingencias
Se espera desarrollar durante la vigencia: Formaciòn a brigadistas en atenciòn de derrames de quimicos
Dotaciòn de la sede de Kit antiderrames
Duchas lava ojos
Extintores
Simulacro de atención de derrames</t>
  </si>
  <si>
    <t>Se disminuye la significancia del aspecto debido a la eficacia de los controles por entrenamiento de personal en atehcniòn de derrame de quimicos,l la adquisicipon entrenamiento y puesta en operaciòn de los kit antiderrames para atenciòn de este tipo de contingencias.</t>
  </si>
  <si>
    <t>S e siguen implementando los controles para generaciòn de aspectos positivos altos.</t>
  </si>
  <si>
    <t>Generaciòn de todo tipo de residuos ordinarios y aprovechables</t>
  </si>
  <si>
    <t>Generaciòn de residuos reciclables y ordinarios en todas las àreas de la sede icnluyendo administrativas, recepciòn, laboratorios, punto de cafè, jardinerìa, limpieza y desinfecciòn.</t>
  </si>
  <si>
    <t xml:space="preserve">Ley 9 de 1979
Decreto 1077 de 2015
</t>
  </si>
  <si>
    <t>Plan integral de residuos de la sede, sensibilizaciones y capacitaciones al personal.
Instalación de puntos ecologicos 
Entrega separada de residuos a empresas recicladoras de oficio
Adecuación centro de acopio.</t>
  </si>
  <si>
    <t>El aspecto pasa a una significancia baja debido a la eficacia de los controles, reolacionados con el estructuraciòn del PGIR de la sede, la sepraciìn en la fuente de los mismos y la entrega a diferentes gestores de manera discriminada.</t>
  </si>
  <si>
    <t>Almacenameinto de residuos en patios de la sede</t>
  </si>
  <si>
    <t>En condiciones anormales se pueden presentar olores por la descomposiciòn de los residuos organicos que no fueron entregados al gestor de residuos de manera oportuna</t>
  </si>
  <si>
    <t xml:space="preserve">PGIR de la sede
Sensibilizaciones y capacitaciones al personal de aseo y cafeteria
Sensibilizaciones a todo el personal de la sede
Control de ingreso de animales
Frecuencia de recolecciòn diaria de los residuos ordinarios
Puntos ecologicos ubicados estrategicamente adecuación centro de acopio para los residuos generados.
</t>
  </si>
  <si>
    <t>Se pasa de una significancia media a baja, debido a los controles tomados  con los residuos instalando una serie de contenedores con su tapa y la adecuaciòn del centro de acopio que minimicen la degradaciòn acelerada de los residuos asì como la influencia de animales que afecten a los vecinos.</t>
  </si>
  <si>
    <t>Almacenameinto de residuos en canecas y  en patios de la sede y en bodega de insumos de la sede</t>
  </si>
  <si>
    <t>En condiciones de emergencia se pueden presentar mezclas de residuos peligrosos y no peligrosos  o de residuos peligrosos con insumos nuevos (contaminaciòn cruzada) por estar almacenados en la misma bodega insumos con residuos, aumentando la cantidad de residuos peligrosos a manejar y los costos de disposiciòn</t>
  </si>
  <si>
    <t>Pueden suceder que se aumente los costos de disposiciòn de residuos peligrosos al aumentar la cantidad de residuos peligrosos a manejar porque no existe un centro de acopio estandarizado para el almacenameinto temporal separado de los residuos generados en la sede.</t>
  </si>
  <si>
    <t xml:space="preserve">PGIR de la sede
Capacitaciones al personal de aseo  en manejo adecuado de RESPEL
Sensibilizaciones a todo el personal de la sede
Puntos ecologicos ubicados estrategicamente y  estandarizaciòn de un centro de acopio para los residuos generados
</t>
  </si>
  <si>
    <t>Se pasa de una significacnia Alta a Baja, debido a que se realizò la adecuaciòn del centro de acopio de residuos y se almacenan e manera separada los insumos nuevos y los residuos atnto peligrosos como no peligrosos.</t>
  </si>
  <si>
    <t>Almacenamiento de residuos peligrosos en bodega de insumos de la sede</t>
  </si>
  <si>
    <t>En condiciones de emergencia se pueden presentar fugas o derrames de residuos peligrosos almacenados  en bodega de insumos por inadecuada manipulaciòn de los mismos o condiciones desfavorables de contenedores y recipientes.</t>
  </si>
  <si>
    <t>Inclusiòn en el Plan de emergencias las contingencias ambientales que se puedan presentar.
Capacitaciòn en manejo de productos y residuos peligrosos a las brigadas de emergencias
Simulacros de derrames de productos o residuos peligrosos</t>
  </si>
  <si>
    <t>Se pasa de una significancia alta a media, debido a que se cuenta en la sede con estibas para la contenciòn de derrames, un kit para atenciòn de derrames y capacitaciòn al perosnal incluyendo simulacro para la atenciòn de este tipo de derrames.</t>
  </si>
  <si>
    <t>Plan de emergencias
Procedimiento control de inventarios
Procedimiento Despacho de almacen
Capacitaciones y sensibilizaciones  en manejo de productos quimicos peligrosos
MSDS
Kit antiderrames</t>
  </si>
  <si>
    <t>Se pasa de una significancia media a baja, debido a que se cuenta en la sede  kit para atenciòn de derrames y capacitaciòn al perosnal que los manipula incluyendo simulacro.</t>
  </si>
  <si>
    <t>El aspecto se mantiene en una significancia baja debido a la eficacia de los controles</t>
  </si>
  <si>
    <t>Consumo de elementos quimicos para la realziaciòn de limpieza y desinfecciòn como desinfectantes, detergentes, abrasivos. Plaguicidas</t>
  </si>
  <si>
    <t>Se pasa de una significancia Alta a baja debido a la eficacia de los controles implemntados relacioandos con las capc itaciones al perosnald e mantenimiento de la sede, la cuantificaciòn de los residuos y entrega a gestores autorizados.</t>
  </si>
  <si>
    <t>El aspecto se mantiene en la misma significancia porque a pesar de los controles n0o se ha podido disminuir el consumo de agua en la sede.</t>
  </si>
  <si>
    <t>El aspecto se mantiene en una significancia media por la frecuencia de uso de los vehiculos para la realziaciòn de las actividades de muestreo del laboratorio, se implementan acciones de itinerarios conjuntos con otras areas.</t>
  </si>
  <si>
    <t>El aspecto se mantiene en una significancia media por la frecuencia de uso de los vehiculos para la realziaciòn de las actividades de muestreo del laboratorio. Se asegura el mantenimiento de los mismos y la revision tecnico mecanica.</t>
  </si>
  <si>
    <t>En condiciones anormales puede presentarse fallas en el fluido electrico que obliga al uso de la planta electrica de la Entidad que opera a base de ACPM y tiene una capcidad de 75 KVA</t>
  </si>
  <si>
    <t>Se pasa de una significancia Alta a media, debido a la capacitaciòn de los operarios, instalaciòn de kit antiderrames en el sitio en caso de una emergencia.</t>
  </si>
  <si>
    <t>En condiciones anormales puede presentarse fallas en el fluido electrico que obliga al uso de la planta electrica de la Entidad que opera a base de ACPM y tiene una capcidad de 75 KVA generando ruido ambiental. No se han recibido quejas por parte de la comunidad circundante</t>
  </si>
  <si>
    <t>En condiciones anormales puede presentarse fallas en el fluido electrico que obliga al uso de la planta electrica de la sede que opera a base de ACPM y tiene una capacidad de 75 KVA generando emisiones gases por la combustiòn. No es necesario hacer muestreos isocineticos ni mnitoreso de la calidad del aire, dado que esta planta tienen una capacidad de generaciòn de energìa por debajo de 1 MW de potencia.</t>
  </si>
  <si>
    <t xml:space="preserve">Uso de puntos de cafè </t>
  </si>
  <si>
    <t xml:space="preserve">Generaciòn de residuos de tipo ordinarios y reciclabes </t>
  </si>
  <si>
    <t xml:space="preserve">PGIR
Sensibilizaciones al personal visitante  y trabajadores de la Entiad en separaciòn en la fuente
</t>
  </si>
  <si>
    <t xml:space="preserve">La corporaciòn en su sede principal cuenta con un aviso en fachada de 6 m2 </t>
  </si>
  <si>
    <t>Verificaciòn de Registro de publicidad exterior visual ante autoridad competente</t>
  </si>
  <si>
    <t>El aspecto pasa a una significancia baja debido a que se mantienen todos los controles posibles y no le aplica el registro de publicidad exterior de acuerdo al àrea de la valla</t>
  </si>
  <si>
    <t>En condiciones de emergencia pueden presentarse derrames por fluidos dielectricos contenidos en los tranaformadores electricos de la sede de 75  KVA.</t>
  </si>
  <si>
    <t>El aspecto pasa de una significancia alta a media debido a que ya se realziò el registro ante el IDEAM y se  estàn atendiendo acciones de una No conformidad por autocontrol para dar cumplimiento al requisito</t>
  </si>
  <si>
    <t>agua</t>
  </si>
  <si>
    <t>Residuos y PCB</t>
  </si>
  <si>
    <t>Vertimientos y derrames</t>
  </si>
  <si>
    <t>consumos papel y combustible</t>
  </si>
  <si>
    <t>Consumos papel y combustible</t>
  </si>
  <si>
    <t>Energìa</t>
  </si>
  <si>
    <t>vertimientos</t>
  </si>
  <si>
    <t>La significancia sigue siendo Alta, debido a las condiciones de almacenameinto que originan mayores impactos pese a la  adecuaciòn que se hizo del sitio, estandarizaciòn del almacenamiento, pero aùn se encuentra en tramite la gestiòn para decomiso definitivo y entrega bajo convenios del material</t>
  </si>
  <si>
    <t>Verificaciòn oportuna de cumplimiento  o no de los docuemntos que respalden la legalidad del decomiso. Proceder de manera prioritaria a llevar el procedimeinto para entrega o  donaciòn del material decomisado</t>
  </si>
  <si>
    <t xml:space="preserve">Generaciòn de residuos especiales y de alto volumen, asì como proliferaciòn de fauna nociva </t>
  </si>
  <si>
    <t>seuimiento y control ambiental</t>
  </si>
  <si>
    <t>Almacenameinto de material decomisado por incumplimientos norativos y se resguardanen los patios de la sede.</t>
  </si>
  <si>
    <t>Se mantiene en la misma significancia, no es posible bajar mas la significancia por el metodo de evaluaicòn se han tomado todos los controles posibles.</t>
  </si>
  <si>
    <t>Ley 140 de 1994
Acuerdo 028 de 2017 Alcaldìa de Fonseca</t>
  </si>
  <si>
    <t>El aspecto pasa de una significancia Alta a Media debido a que se tomaron controles como el reporte en la plataforma IDEAM, almacenamiento adecuado del transformador en desuso y en tramite toma de muestras de PCB</t>
  </si>
  <si>
    <t>En condiciones de emergencia pueden presentarse derrames por fluidos dielectricos contenidos en los tranaformadores electricos de la sede: uno en desuso de 25 KVA y uno elevado y en uso de 75 KVA.</t>
  </si>
  <si>
    <t>El aspecto se mantiene en una significancia Media, a pesar de los controles no es posible bajar mas la  significancia por el impacto de las emisiones  y el cumplimiento de la revision tecnico mecanica</t>
  </si>
  <si>
    <t>El aspecto se mantiene en una significancia Media, a pesar de los controles no es posible bajar la significancia porque el consumo de combustible sigue siendo significaivo</t>
  </si>
  <si>
    <t>El aspecto pasa de una significancia Media a Baja, debido a la eficacia del control establecido como la adecuaciòn del centro de acopio de residuos y almacenamiento adecuado de los mismos, los cuales son entregados al gestor de residuos ordinarios. Se espera hacer aprovechamiento de los mismos.</t>
  </si>
  <si>
    <t>PGIR de la sede
Capacitaciones y sensibilizaciones al personal deservicios generales</t>
  </si>
  <si>
    <t>Generaciòn de reisudos de poda y de alto volumen</t>
  </si>
  <si>
    <t>Mantenimiento y poda de jardines y areas verdes</t>
  </si>
  <si>
    <t>El aspecto pasa de una significancia Media a Baja, debido a la eficacia del control establecido como la adecuaciòn del centro de acopio de residuos y capacitaciòn en manejo adecuado de los residuos a operario de sericios generales y pasantes del àrea.</t>
  </si>
  <si>
    <t>El aspecto pasa de una significancia Media a Baja, debido a la eficacia del control relacionado con el almacenamiento separado de los residuos peligrosos generados, adecuaciòn del centro de acopio y la entrega a programas pos consumo o a los gestores externos autorizados.</t>
  </si>
  <si>
    <t xml:space="preserve">PGIR de la sede
Capacitaciones al personal de aseo  en manejo adecuado de RESPEL
Sensibilizaciones a todo el personal de la sede
Se espera avanzar con: Puntos ecologicos ubicados estrategicamente y definciòn y estandarizaciòn de un centro de acopio para los residuos generados
</t>
  </si>
  <si>
    <t>Ley 9 de 1979
Ley 1672 de 2013
Decreto 1076 de 2015
Resoluciòn 1362 de 2007
Resoluciòn 1297 de 2010
Resoluciòn 1512 de 2010</t>
  </si>
  <si>
    <t>Generaciòn de residuos peligrosos como envases de pintura de esmalte, disolventes, luminarias quemadas, residuos de aparatos electrico y electronicos, etc.</t>
  </si>
  <si>
    <t>Mantenimiento de la infraestructura que incluye cambio de luminarias, mantenimientos electricos, pintura y  cambio de techos, entre otros</t>
  </si>
  <si>
    <t>El aspecto pasa de una significancia media a baja, debido a la eficacia de los controles como la adecuaciòn del centro de acopio de residuos que minimiza la generaciòn de olores.</t>
  </si>
  <si>
    <t xml:space="preserve">PGIR de la sede
Sensibilizaciones y capacitaciones al perosnal de aseo y cafeteria
Sensibilizaciones a todo el personal de la sede
Control de ingreso de animales
Frecuencia de recolecciòn diaria de los residuos ordinarios
Se espera avanzar con: Puntos ecologicos ubicados estrategicamente y definciòn y estandarizaciòn de un centro de acopio para los residuos generados.
</t>
  </si>
  <si>
    <t>El aspecto pasa de una significancia Media a Baja, debido a la eficacia de los controles establecidos relacioandos con el almacenamiento adecuado de quimicos, uso de las MSDS, capacitaciòn en manejo adecuado de los mismos.</t>
  </si>
  <si>
    <t xml:space="preserve">Capacitaciones ne manejo adecuado de quimicos al personal de servicios generales y mantenimiento
PGIR de la sede
Hojas de seguridad de quimicos
Exigencias ambientales a proveedores de detergentes en alcance contractual
Convenio con programa pos consumo </t>
  </si>
  <si>
    <t>Ley 55 de 1993</t>
  </si>
  <si>
    <t>Uso de quimicos e insumos tensoactivos para el lavado y desinfecciòn de las àreas, incluyendo jornadas de fumigaciòn.</t>
  </si>
  <si>
    <t>Se mantiene significancia positiva del aspectos por permanencia del control</t>
  </si>
  <si>
    <t>El aspecto pasa de una significancia Alta a Baja, debido a la eficacia de los controles establecidos relacionados con la extracciòn de la bodega  de insumos los residuos allì almacenados, adecuaciòn del centro de acopio de residuos, contrataciòn de gestor externos de residuos peligrosos</t>
  </si>
  <si>
    <t>Programa Manejo integral de residuos: PGIR de la sede, Se espera realizar cuantificaciòn de RESPEL,  implementar:sensibilizaciones en el manejo adecaudo de los residuos, entrega de los residuos a gestores autorizados, inspecciones trimestrales, adecuaciòn de centro de acopio de residuos.</t>
  </si>
  <si>
    <t>Se incremnten los costos de disposicion y contaminaciòn de insumos nuevos por mezcla incontralada con residuos peligrosos almacenados en las mimas àreas, por no contar con centro de acopio idòneo para almacenamiento de RESPEL</t>
  </si>
  <si>
    <t>El aspecto pasa de una significancia media a baja debido a la eficacia de los controles establecidos relacionados con la adecuaciòn del centro de acopio de residuos, contrataciòn de gestor externos y entrega de residuos reciclables a recicladores de oficio</t>
  </si>
  <si>
    <t>Programa Manejo integral de residuos: PGIR de la sede, Se espera implementar:sensibilizaciones en el manejo adecaudo de los residuos, entrega de los residuos a gestores autorizados, inspecciones trimestrales, adecuaciòn de centro de acopio de residuos.</t>
  </si>
  <si>
    <t>Generaciòn de residuos no peligrosos provenientes de las areas administrativas y de laboratorio, limpieza de àreas verdes y jardines, decomisos, asì como filtros desechados provenientes del proceso de monitoreo de las estaciones de calidad del aire.</t>
  </si>
  <si>
    <t xml:space="preserve">Almacenamiento de residuos  no peligrosos en centro de acopio de la sede que se encuentra expuesto al acceso de fauna nociva </t>
  </si>
  <si>
    <t>El aspecto se mantiene en una significancia Media debido a que los controles no han sido suficientes para  minimizarlo. Se espera contratar mantenimiento y succiòn de pozo septico como medida de control</t>
  </si>
  <si>
    <t>Sensibilizaciones a todo el personal en el cuidado de no verter al alcantarillado quimicos u otras sustancias nocivas.</t>
  </si>
  <si>
    <t>Generaciòn de aguas residuales  domèsticas que son vertidas a pozo septico</t>
  </si>
  <si>
    <t>uso de baños, retretes y lavado de vajillas y de àreas</t>
  </si>
  <si>
    <t>Se presenta una disminuciòn de la significancia de medio a bajo debido al establecimiento de los controles relacionados con la la adecuaciòn del centro de acopio de residuo, contrato de gestor externo autorizado</t>
  </si>
  <si>
    <t>Programa Manejo integral de residuos: PGIR de la sede, Se espera implementar: Cuantificaciòn de los residuos generados peligrosos (para solicitud de registro RESPEL si le aplica) y No peligrosos, sensibilizaciones en el manejo adecaudo de los residuos, entrega de los residuos a gestores autorizados, inspecciones trimestrales.</t>
  </si>
  <si>
    <t>Generaciòn de residuos peligrosos como quimicos vencidos, parcialmente consumidos y envases de quimicos peligrosos</t>
  </si>
  <si>
    <t>Procesamiento de muestras de calidad de aire en el laboratorio de la sede</t>
  </si>
  <si>
    <t>Se presenta una disminuciòn de la significancia de medio a bajo debido al establecimiento de los controles relacionados con la organizaciòn y almacenamiento de quimicos, uso de MSDS y capacitaciòn en el manejo adecuado de los mismos</t>
  </si>
  <si>
    <t>Uso y manejo adecuado de quimicos
Hojas de seguridad
Almacenameinto y rotulado</t>
  </si>
  <si>
    <t>consumo de insumos quimicos y filtros para el procesamiento de muestras en laboratorio de calidad del aire</t>
  </si>
  <si>
    <t>El aspecto pasa de una significancia Alta a Media debido a que se comenzò a dar cumplimiento a los requisitos exigidos por la Resoluciòn de concesiòn de pago de la tasa de uso de agua</t>
  </si>
  <si>
    <t xml:space="preserve">Programa de uso eficiete y ahorro del agua exigido por la conceisòn de agua: actividades de sensibilizaciòn,
permiso de concesiòn de agua subterrànea </t>
  </si>
  <si>
    <t xml:space="preserve">
Decreto 3102 de 1997
Ordenanza 02 de 2015
Ley 373 de 1997
Resoluciòn de concesiòn 3074 de 2018 </t>
  </si>
  <si>
    <t>Consumo de agua proveniente de pozo profundo usado para servicios sanitarios y de limpieza en 8 aparatos sanitarios. La sede cuenta con un tanque de almacenamiento  plàstico de 1 m3 y un tanque elevado en concreto de 3 m3.</t>
  </si>
  <si>
    <t xml:space="preserve">Uso de baños, retretes, consumo de agua </t>
  </si>
  <si>
    <t>El aspecto se mantiene en significancia media pese a los controles establecidos sigue siendo significativo el consumo de energìa en la sede</t>
  </si>
  <si>
    <t>Consumo de energìa termica proveniente suministrada por operador de la empresa de servicios publicos, la sede cuenta con 11 unidades de climatizaciòn individual, equipos electricos para usos en laboratorios, ademàs e 2 puntos de impresiòn computadores, Neveras  y demàs elementos de alto consumo de energìa.</t>
  </si>
  <si>
    <t>El aspecto se mantiene en significancia media pese a los controles establecidos sigue siendo significativo el consumo de materiales e insumos de oficina</t>
  </si>
  <si>
    <t>SEDE TERRITORIAL SUR</t>
  </si>
  <si>
    <t>Produccion material vegetal</t>
  </si>
  <si>
    <t>produccion de viveros y recepcion de material vegetal</t>
  </si>
  <si>
    <t>El aspecto pasa de una significancia Alta a Media, debido a la eficacia de los controles como la adecuaciòn del centro de acopio para los residuos, la capacitaciòn al personal de servicios generales para la recolecciòn separada de los residuos, cuantificaciòn de los residuos y la entrega de los mismos a gestores autorizados.</t>
  </si>
  <si>
    <t xml:space="preserve">El aspecto pasa a una significancia baja, debido a que se llegan a acuerdos con la comunidad, con la empresa prestadora del servicio de aseo en las ciudades. Se plantea hacer  una evaluaciòn de la percepciòn del evento incluyendo temas  residuos. </t>
  </si>
  <si>
    <t xml:space="preserve">El aspecto pasa de una significancia media a baja, debido a que se llegan a acuerdos con la comunidad, se respetan los horarios. Se plantea hacer  una evaluaciòn de la percepciòn del evento incluyendo temas  residuos. </t>
  </si>
  <si>
    <t>Se instalaron puntos ecologicos en el àrea, se hacen sensibilizaciones en la separaciòn adecuada de lso residuos y se adoptò un protocolo para el prestamo y permanenecia en el ausitorio de las sedes de Corpoguajira. Se pasò de una significancia media a baja.</t>
  </si>
  <si>
    <t>Adeacuaciones y construcciones</t>
  </si>
  <si>
    <t>obras de adecuaciòn y construcciòn</t>
  </si>
  <si>
    <t>temporal</t>
  </si>
  <si>
    <t>Generaciòn de residuos</t>
  </si>
  <si>
    <t>Generaciòn de residuos de construccion y denolicion</t>
  </si>
  <si>
    <t>Acopio de residuos y enterga a gestor externo para disposicion final</t>
  </si>
  <si>
    <t>generaciòn de emisiones, ruido y particulas</t>
  </si>
  <si>
    <t>cotaminacion del aire</t>
  </si>
  <si>
    <t>Emisiones de ruido y particulas durante el uso de taladro y pulidora.</t>
  </si>
  <si>
    <t xml:space="preserve">Recubrimiento de espacio y aplicaciòn de agua para minimizar polvo </t>
  </si>
  <si>
    <t>Actividades de gestion social</t>
  </si>
  <si>
    <t>actividades de gestion social - juegos inter car</t>
  </si>
  <si>
    <t>generacion de residuos</t>
  </si>
  <si>
    <t xml:space="preserve">Generaciòn de residuos ordinarios reciclablesy no reciclables </t>
  </si>
  <si>
    <t>Ubicación de puntos ecologicos en los espacios a usar, entrega de refrigerios y nsouvenirs en material reciclables, concertaciòn con empresa recicladora para  recolecciòn diaria de residuos, comité ambiental para la sede.</t>
  </si>
  <si>
    <t>produccion vegetal</t>
  </si>
  <si>
    <t xml:space="preserve">Cumplimiento de las condiciones fitosanitarias exigidos por el ICA </t>
  </si>
  <si>
    <t>Ecosistemas y Biodiversidad</t>
  </si>
  <si>
    <t>Reducciòn afectaciòn sobre el ambiente
Recuperacion de especies forestales amenazadas</t>
  </si>
  <si>
    <t>Producciòn de material vegetal en viveros de la corporaciòn para proyectos de reforestaciòn y arborización urbana</t>
  </si>
  <si>
    <t>consumo de insumos quimicos</t>
  </si>
  <si>
    <t>Uso insumos quimicos para el control de plagas y enfermedades (control fitosanitario)</t>
  </si>
  <si>
    <t>Resolución 2457 de 2010</t>
  </si>
  <si>
    <t xml:space="preserve">Cumplimiento de las condiciones fitosanitarias exigidos por el ICA 
Eiquetado  </t>
  </si>
  <si>
    <t>Actividades misionales</t>
  </si>
  <si>
    <t>Formulación y ordenamiento del recurso hidrico</t>
  </si>
  <si>
    <t>planeación - ordenamiento ambiental</t>
  </si>
  <si>
    <t>Disminución de la presión sobre los recursos naturales</t>
  </si>
  <si>
    <t>Conservación de los recrusos naturales</t>
  </si>
  <si>
    <t>Ordenación del recurso hidrico en el territorio que permite minimizar el impacto y reglamentar su uso para asegurar su disponibiliad futura.</t>
  </si>
  <si>
    <t xml:space="preserve">Actividades misionales </t>
  </si>
  <si>
    <t>Operación sistema de alerta temprana</t>
  </si>
  <si>
    <t>Disminución de los efectos de fenomenos naturales</t>
  </si>
  <si>
    <t>Permite tomar acciones de manera anticipada para minimizar los efectos de los fenpomenos naturales en las comunidades mas vulnerables</t>
  </si>
  <si>
    <t>Formulacion de plan integral de cambio climatico y determinantes ambientales</t>
  </si>
  <si>
    <t>planeacion</t>
  </si>
  <si>
    <t>Dismuye los efectos del cambio climatico en el territorio</t>
  </si>
  <si>
    <t>Instrumentos que permiten a los territorios prepararse y ser resilientes frente a los efectos del cambio climatico.</t>
  </si>
  <si>
    <t>Declaración de areas protegidas</t>
  </si>
  <si>
    <t>Dismunción de la afectación en los recursos naturales</t>
  </si>
  <si>
    <t>ALTO</t>
  </si>
  <si>
    <t>Permite conservar areas de no inrtervención por las comunidades que se convierten en el pulmon  de estas zonas y reservorio de especies de fauna y flora así coo de conservación de actividades etnicas y culturales. Estrategia Guardianes de bosque y  paz</t>
  </si>
  <si>
    <t>Manejo de especies amenazadas</t>
  </si>
  <si>
    <t>Disminución de la presión sobre las especies faunistica amenazadas</t>
  </si>
  <si>
    <t>Implemntación de planes de conservación de fauna amenaza, asegurando su supervivencia</t>
  </si>
  <si>
    <t>Conservación de los recursos naturales</t>
  </si>
  <si>
    <t>Acompañamiento etrategia negocios verdes</t>
  </si>
  <si>
    <t>Disminución de la presion sobre los recursos naturales</t>
  </si>
  <si>
    <t>Acompañamiento y asesoria en las ideas de negocios que usan recursos naturales de manera sostenible, auemntando la conciencia en toda la cadena productiva.</t>
  </si>
  <si>
    <t>Sistemas de abastecimiento de agua a comunidades etnicas</t>
  </si>
  <si>
    <t>Construcción de acueductos, sistemas de abastecimiento, pozos profundos y molinos de viento para el aprovechamiento racional del recurso hidrico</t>
  </si>
  <si>
    <t>Recuperación margenes de rios</t>
  </si>
  <si>
    <t>Iniciativas para la recuperación y regulación de cauces y conservación de los margenes de los rios.</t>
  </si>
  <si>
    <t>Acompañamiento en la formulación de PRAUS y PRAES</t>
  </si>
  <si>
    <t>Acompañamiento a colegios y universidades para la formulación y ejecución de proyectos ambientales que soluciones problemas del entorno.</t>
  </si>
  <si>
    <t>Campañas de sensibilización y educación ambiental</t>
  </si>
  <si>
    <t>Aumento de la conciencia y sensibilidad ambiental</t>
  </si>
  <si>
    <t>Actividades de educación ambiental en las comunidades y el acompañmiento a demas empresas, entidades y población en genenral para las actividades de sensibilización ambiental.</t>
  </si>
  <si>
    <t>Analisis y verificación del cumplimiento  de los parametros de calidad de los usuarios concesionados y con tramites ambientales</t>
  </si>
  <si>
    <t>Disinución de la presion sobre los recursos naturales</t>
  </si>
  <si>
    <t>Conservación y preservacion de los recursos naturales</t>
  </si>
  <si>
    <t>La corporación a traves del Laboratorio ambiental realiza moniotoreos y seguimientos a os usuarios concesionados y con tramites ambientales de vertimientos asi como entes territoriales para verificar el cumplimiento de los parametros maximos permitidos por norma y minimizar l impacto sobre los recursos naturales, asegurando la conservación y sostenibilidad del recurso.</t>
  </si>
  <si>
    <t>Ley 99 de 1993</t>
  </si>
  <si>
    <t>Educacion ambiental</t>
  </si>
  <si>
    <t>Actividades de educacion y sensibilizacio ambiental en control de incendios forestales</t>
  </si>
  <si>
    <t>Conservación de los ecosistemas</t>
  </si>
  <si>
    <t>Disminución de las afectaciones de los recursos naturales por sensibilización y eucación ambientl a las comunidades para minimizar eventos de incendios forestales e inadecuada disposicion de residuos</t>
  </si>
  <si>
    <t>Plan de trabajo de educacion ambiental, concertación Plan Decenal de educación ambiental y CIDEAS</t>
  </si>
  <si>
    <t>Reduccion de las afectaciones sobre el medio ambiente y aumento de conciencia ambiental de las comunidades, mejora de imagen institucional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</si>
</sst>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240A]dddd\,\ dd&quot; de &quot;mmmm&quot; de &quot;yyyy"/>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59">
    <font>
      <sz val="10"/>
      <name val="Arial"/>
      <family val="0"/>
    </font>
    <font>
      <sz val="11"/>
      <color indexed="8"/>
      <name val="Calibri"/>
      <family val="2"/>
    </font>
    <font>
      <b/>
      <sz val="10"/>
      <name val="Arial"/>
      <family val="2"/>
    </font>
    <font>
      <sz val="8"/>
      <name val="Arial"/>
      <family val="2"/>
    </font>
    <font>
      <sz val="9"/>
      <name val="Tahoma"/>
      <family val="2"/>
    </font>
    <font>
      <b/>
      <sz val="12"/>
      <name val="Arial"/>
      <family val="2"/>
    </font>
    <font>
      <b/>
      <sz val="9"/>
      <name val="Arial"/>
      <family val="2"/>
    </font>
    <font>
      <sz val="9"/>
      <name val="Arial"/>
      <family val="2"/>
    </font>
    <font>
      <sz val="12"/>
      <name val="Arial"/>
      <family val="2"/>
    </font>
    <font>
      <sz val="11"/>
      <name val="Arial"/>
      <family val="2"/>
    </font>
    <font>
      <sz val="14"/>
      <name val="Arial"/>
      <family val="2"/>
    </font>
    <font>
      <b/>
      <sz val="14"/>
      <name val="Arial"/>
      <family val="2"/>
    </font>
    <font>
      <sz val="10"/>
      <color indexed="8"/>
      <name val="Calibri"/>
      <family val="0"/>
    </font>
    <font>
      <sz val="9"/>
      <color indexed="63"/>
      <name val="Calibri"/>
      <family val="0"/>
    </font>
    <font>
      <sz val="20"/>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8"/>
      <name val="Arial"/>
      <family val="2"/>
    </font>
    <font>
      <b/>
      <sz val="14"/>
      <color indexed="8"/>
      <name val="Arial"/>
      <family val="2"/>
    </font>
    <font>
      <sz val="8"/>
      <name val="Segoe UI"/>
      <family val="2"/>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Arial"/>
      <family val="2"/>
    </font>
    <font>
      <b/>
      <sz val="14"/>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top style="thin"/>
      <bottom/>
    </border>
    <border>
      <left style="thin"/>
      <right>
        <color indexed="63"/>
      </right>
      <top style="thin"/>
      <bottom style="thin"/>
    </border>
    <border>
      <left style="thin"/>
      <right>
        <color indexed="63"/>
      </right>
      <top>
        <color indexed="63"/>
      </top>
      <bottom>
        <color indexed="63"/>
      </bottom>
    </border>
    <border>
      <left/>
      <right/>
      <top style="thin"/>
      <bottom style="thin"/>
    </border>
    <border>
      <left style="thin"/>
      <right style="thin"/>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41">
    <xf numFmtId="0" fontId="0" fillId="0" borderId="0" xfId="0" applyAlignment="1">
      <alignment/>
    </xf>
    <xf numFmtId="0" fontId="3" fillId="33" borderId="0" xfId="0" applyFont="1" applyFill="1" applyBorder="1" applyAlignment="1">
      <alignment/>
    </xf>
    <xf numFmtId="0" fontId="7" fillId="34" borderId="10" xfId="0" applyFont="1" applyFill="1" applyBorder="1" applyAlignment="1">
      <alignment horizontal="justify" vertical="center"/>
    </xf>
    <xf numFmtId="0" fontId="7" fillId="34" borderId="10" xfId="0" applyFont="1" applyFill="1" applyBorder="1" applyAlignment="1">
      <alignment horizontal="justify" vertical="center" wrapText="1"/>
    </xf>
    <xf numFmtId="0" fontId="7" fillId="33" borderId="0" xfId="0" applyFont="1" applyFill="1" applyBorder="1" applyAlignment="1">
      <alignment/>
    </xf>
    <xf numFmtId="0" fontId="3" fillId="33" borderId="0" xfId="0" applyFont="1" applyFill="1" applyBorder="1" applyAlignment="1">
      <alignment horizontal="center" vertical="center"/>
    </xf>
    <xf numFmtId="0" fontId="0" fillId="33" borderId="0" xfId="0" applyFont="1" applyFill="1" applyBorder="1" applyAlignment="1">
      <alignment/>
    </xf>
    <xf numFmtId="0" fontId="2"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7"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0" xfId="0" applyFont="1" applyFill="1" applyBorder="1" applyAlignment="1">
      <alignment/>
    </xf>
    <xf numFmtId="0" fontId="8" fillId="33" borderId="0" xfId="0" applyFont="1" applyFill="1" applyBorder="1" applyAlignment="1">
      <alignment wrapText="1"/>
    </xf>
    <xf numFmtId="0" fontId="5" fillId="33" borderId="0" xfId="0" applyFont="1" applyFill="1" applyBorder="1" applyAlignment="1">
      <alignment horizontal="center" vertical="center" wrapText="1"/>
    </xf>
    <xf numFmtId="0" fontId="8" fillId="33" borderId="0" xfId="0" applyFont="1" applyFill="1" applyAlignment="1">
      <alignment/>
    </xf>
    <xf numFmtId="0" fontId="7" fillId="34" borderId="12" xfId="0" applyFont="1" applyFill="1" applyBorder="1" applyAlignment="1">
      <alignment horizontal="justify" vertical="center" wrapText="1"/>
    </xf>
    <xf numFmtId="186"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10" xfId="0" applyFont="1" applyFill="1" applyBorder="1" applyAlignment="1">
      <alignment vertical="center"/>
    </xf>
    <xf numFmtId="0" fontId="6" fillId="35"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textRotation="90" wrapText="1"/>
    </xf>
    <xf numFmtId="0" fontId="7" fillId="33" borderId="12" xfId="0" applyFont="1" applyFill="1" applyBorder="1" applyAlignment="1">
      <alignment horizontal="center" vertical="center" wrapText="1"/>
    </xf>
    <xf numFmtId="0" fontId="2" fillId="33" borderId="10" xfId="0" applyFont="1" applyFill="1" applyBorder="1" applyAlignment="1">
      <alignment horizontal="center" vertical="center" textRotation="90" wrapText="1"/>
    </xf>
    <xf numFmtId="0" fontId="7" fillId="33" borderId="1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2" fillId="33" borderId="10" xfId="0" applyFont="1" applyFill="1" applyBorder="1" applyAlignment="1">
      <alignment horizontal="center" vertical="center" textRotation="90"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2" fillId="33" borderId="12" xfId="0" applyFont="1" applyFill="1" applyBorder="1" applyAlignment="1">
      <alignment horizontal="center" vertical="center" textRotation="90" wrapText="1"/>
    </xf>
    <xf numFmtId="0" fontId="0" fillId="33" borderId="10" xfId="0" applyFont="1" applyFill="1" applyBorder="1" applyAlignment="1">
      <alignment/>
    </xf>
    <xf numFmtId="0" fontId="0" fillId="33" borderId="13" xfId="0" applyFont="1" applyFill="1" applyBorder="1" applyAlignment="1">
      <alignment/>
    </xf>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0" fillId="0" borderId="10" xfId="0" applyFont="1" applyBorder="1" applyAlignment="1">
      <alignment/>
    </xf>
    <xf numFmtId="0" fontId="2" fillId="0" borderId="14" xfId="0" applyFont="1" applyBorder="1" applyAlignment="1">
      <alignment/>
    </xf>
    <xf numFmtId="0" fontId="0" fillId="0" borderId="14" xfId="0" applyFont="1" applyBorder="1" applyAlignment="1">
      <alignment/>
    </xf>
    <xf numFmtId="14" fontId="7" fillId="0" borderId="10" xfId="0" applyNumberFormat="1" applyFont="1" applyFill="1" applyBorder="1" applyAlignment="1">
      <alignment horizontal="center" vertical="center" wrapText="1"/>
    </xf>
    <xf numFmtId="0" fontId="6" fillId="36" borderId="10" xfId="0" applyFont="1" applyFill="1" applyBorder="1" applyAlignment="1">
      <alignment horizontal="center" vertical="center"/>
    </xf>
    <xf numFmtId="0" fontId="0" fillId="0" borderId="15" xfId="0" applyFont="1" applyFill="1" applyBorder="1" applyAlignment="1">
      <alignment/>
    </xf>
    <xf numFmtId="0" fontId="6" fillId="25" borderId="10" xfId="0" applyFont="1" applyFill="1" applyBorder="1" applyAlignment="1">
      <alignment horizontal="center" vertical="center"/>
    </xf>
    <xf numFmtId="0" fontId="6" fillId="28" borderId="10" xfId="0" applyFont="1" applyFill="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xf>
    <xf numFmtId="0" fontId="0" fillId="28" borderId="14" xfId="0" applyFont="1" applyFill="1" applyBorder="1" applyAlignment="1">
      <alignment/>
    </xf>
    <xf numFmtId="0" fontId="2" fillId="33" borderId="10" xfId="0" applyFont="1" applyFill="1" applyBorder="1" applyAlignment="1">
      <alignment horizontal="center" vertical="center" wrapText="1"/>
    </xf>
    <xf numFmtId="0" fontId="9" fillId="33" borderId="10" xfId="0" applyFont="1" applyFill="1" applyBorder="1" applyAlignment="1">
      <alignment vertical="top" wrapText="1"/>
    </xf>
    <xf numFmtId="0" fontId="9" fillId="33" borderId="10" xfId="0" applyFont="1" applyFill="1" applyBorder="1" applyAlignment="1">
      <alignment vertical="top"/>
    </xf>
    <xf numFmtId="0" fontId="0" fillId="33" borderId="10" xfId="0" applyFont="1" applyFill="1" applyBorder="1" applyAlignment="1">
      <alignment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186" fontId="0" fillId="0" borderId="10" xfId="0" applyNumberFormat="1" applyFont="1" applyFill="1" applyBorder="1" applyAlignment="1">
      <alignment horizontal="center" vertical="center" wrapText="1"/>
    </xf>
    <xf numFmtId="0" fontId="2" fillId="28" borderId="10" xfId="0" applyFont="1" applyFill="1" applyBorder="1" applyAlignment="1">
      <alignment horizontal="center" vertical="center"/>
    </xf>
    <xf numFmtId="0" fontId="0" fillId="0" borderId="10" xfId="0" applyFont="1" applyFill="1" applyBorder="1" applyAlignment="1">
      <alignment horizontal="center" vertical="center" wrapText="1"/>
    </xf>
    <xf numFmtId="14" fontId="0" fillId="33" borderId="10" xfId="0" applyNumberFormat="1" applyFont="1" applyFill="1" applyBorder="1" applyAlignment="1">
      <alignment/>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textRotation="90" wrapText="1"/>
    </xf>
    <xf numFmtId="0" fontId="0" fillId="33" borderId="0" xfId="0" applyFont="1" applyFill="1" applyBorder="1" applyAlignment="1">
      <alignment wrapText="1"/>
    </xf>
    <xf numFmtId="0" fontId="0" fillId="33" borderId="0" xfId="0" applyFont="1" applyFill="1" applyBorder="1" applyAlignment="1">
      <alignment horizontal="center" vertical="center"/>
    </xf>
    <xf numFmtId="0" fontId="2" fillId="28" borderId="0" xfId="0" applyFont="1" applyFill="1" applyBorder="1" applyAlignment="1">
      <alignment horizontal="center" vertical="center"/>
    </xf>
    <xf numFmtId="0" fontId="0" fillId="0" borderId="0" xfId="0" applyFont="1" applyFill="1" applyBorder="1" applyAlignment="1">
      <alignment horizontal="center" vertical="center" wrapText="1"/>
    </xf>
    <xf numFmtId="14" fontId="0" fillId="33" borderId="0" xfId="0" applyNumberFormat="1" applyFont="1" applyFill="1" applyBorder="1" applyAlignment="1">
      <alignment/>
    </xf>
    <xf numFmtId="0" fontId="7" fillId="33" borderId="10" xfId="0" applyFont="1" applyFill="1" applyBorder="1" applyAlignment="1">
      <alignment vertical="top" wrapText="1"/>
    </xf>
    <xf numFmtId="0" fontId="0" fillId="33" borderId="10" xfId="0" applyFont="1" applyFill="1" applyBorder="1" applyAlignment="1">
      <alignment vertical="center" wrapText="1"/>
    </xf>
    <xf numFmtId="0" fontId="6" fillId="0" borderId="10" xfId="0" applyFont="1" applyFill="1" applyBorder="1" applyAlignment="1">
      <alignment horizontal="center" vertical="center" wrapText="1"/>
    </xf>
    <xf numFmtId="0" fontId="7" fillId="33" borderId="10" xfId="0" applyFont="1" applyFill="1" applyBorder="1" applyAlignment="1">
      <alignment vertical="top"/>
    </xf>
    <xf numFmtId="0" fontId="6" fillId="37" borderId="10" xfId="0" applyFont="1" applyFill="1" applyBorder="1" applyAlignment="1">
      <alignment horizontal="center" vertical="center"/>
    </xf>
    <xf numFmtId="0" fontId="3" fillId="33" borderId="10" xfId="0" applyFont="1" applyFill="1" applyBorder="1" applyAlignment="1">
      <alignment vertical="top"/>
    </xf>
    <xf numFmtId="0" fontId="3" fillId="33" borderId="10" xfId="0" applyFont="1" applyFill="1" applyBorder="1" applyAlignment="1">
      <alignment vertical="top"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11" fillId="35" borderId="10" xfId="0" applyFont="1" applyFill="1" applyBorder="1" applyAlignment="1">
      <alignment horizontal="center" vertical="center"/>
    </xf>
    <xf numFmtId="186" fontId="10" fillId="0" borderId="10" xfId="0" applyNumberFormat="1" applyFont="1" applyFill="1" applyBorder="1" applyAlignment="1">
      <alignment horizontal="center" vertical="center" wrapText="1"/>
    </xf>
    <xf numFmtId="0" fontId="10" fillId="33" borderId="10" xfId="0" applyFont="1" applyFill="1" applyBorder="1" applyAlignment="1">
      <alignment vertical="center"/>
    </xf>
    <xf numFmtId="0" fontId="10" fillId="33" borderId="10" xfId="0" applyFont="1" applyFill="1" applyBorder="1" applyAlignment="1">
      <alignment horizontal="center" vertical="top" wrapText="1"/>
    </xf>
    <xf numFmtId="0" fontId="10" fillId="33" borderId="10" xfId="0" applyFont="1" applyFill="1" applyBorder="1" applyAlignment="1">
      <alignment horizontal="left" vertical="top" wrapText="1"/>
    </xf>
    <xf numFmtId="0" fontId="10" fillId="33" borderId="10" xfId="0" applyFont="1" applyFill="1" applyBorder="1" applyAlignment="1">
      <alignment vertical="top"/>
    </xf>
    <xf numFmtId="0" fontId="10" fillId="33" borderId="10" xfId="0" applyFont="1" applyFill="1" applyBorder="1" applyAlignment="1">
      <alignment vertical="top" wrapText="1"/>
    </xf>
    <xf numFmtId="0" fontId="11" fillId="28" borderId="10" xfId="0" applyFont="1" applyFill="1" applyBorder="1" applyAlignment="1">
      <alignment horizontal="center" vertical="center"/>
    </xf>
    <xf numFmtId="0" fontId="10" fillId="34" borderId="10" xfId="0" applyFont="1" applyFill="1" applyBorder="1" applyAlignment="1">
      <alignment horizontal="justify" vertical="top" wrapText="1"/>
    </xf>
    <xf numFmtId="0" fontId="11" fillId="36" borderId="10" xfId="0" applyFont="1" applyFill="1" applyBorder="1" applyAlignment="1">
      <alignment horizontal="center" vertical="center"/>
    </xf>
    <xf numFmtId="0" fontId="10" fillId="0" borderId="10" xfId="0" applyFont="1" applyFill="1" applyBorder="1" applyAlignment="1">
      <alignment vertical="top" wrapText="1"/>
    </xf>
    <xf numFmtId="0" fontId="10" fillId="33" borderId="10" xfId="0" applyFont="1" applyFill="1" applyBorder="1" applyAlignment="1">
      <alignment horizontal="center" vertical="top"/>
    </xf>
    <xf numFmtId="0" fontId="11" fillId="25" borderId="10"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33" borderId="12" xfId="0" applyFont="1" applyFill="1" applyBorder="1" applyAlignment="1">
      <alignment horizontal="center" vertical="top" wrapText="1"/>
    </xf>
    <xf numFmtId="0" fontId="10" fillId="34" borderId="12" xfId="0" applyFont="1" applyFill="1" applyBorder="1" applyAlignment="1">
      <alignment horizontal="justify" vertical="top" wrapText="1"/>
    </xf>
    <xf numFmtId="0" fontId="10" fillId="34" borderId="10" xfId="0" applyFont="1" applyFill="1" applyBorder="1" applyAlignment="1">
      <alignment horizontal="justify" vertical="top"/>
    </xf>
    <xf numFmtId="0" fontId="5" fillId="33" borderId="0" xfId="0" applyFont="1" applyFill="1" applyBorder="1" applyAlignment="1">
      <alignment/>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2" fillId="36" borderId="10" xfId="0" applyFont="1" applyFill="1" applyBorder="1" applyAlignment="1">
      <alignment horizontal="center" vertical="center"/>
    </xf>
    <xf numFmtId="0" fontId="11" fillId="38" borderId="10" xfId="0" applyFont="1" applyFill="1" applyBorder="1" applyAlignment="1">
      <alignment horizontal="center" vertical="center"/>
    </xf>
    <xf numFmtId="0" fontId="11" fillId="33" borderId="10" xfId="0" applyFont="1" applyFill="1" applyBorder="1" applyAlignment="1">
      <alignment horizontal="center" vertical="center"/>
    </xf>
    <xf numFmtId="0" fontId="2" fillId="33" borderId="0" xfId="0" applyFont="1" applyFill="1" applyBorder="1" applyAlignment="1">
      <alignment horizontal="center" vertical="center"/>
    </xf>
    <xf numFmtId="0" fontId="2" fillId="38" borderId="10" xfId="0" applyFont="1" applyFill="1" applyBorder="1" applyAlignment="1">
      <alignment horizontal="center" vertical="center"/>
    </xf>
    <xf numFmtId="0" fontId="6" fillId="38"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16" xfId="0" applyFont="1" applyFill="1" applyBorder="1" applyAlignment="1">
      <alignment horizontal="center" vertical="center" wrapText="1"/>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56" fillId="33" borderId="0" xfId="0" applyFont="1" applyFill="1" applyAlignment="1">
      <alignment horizontal="center" vertical="center"/>
    </xf>
    <xf numFmtId="0" fontId="57" fillId="33" borderId="0" xfId="0" applyFont="1" applyFill="1" applyAlignment="1">
      <alignment horizontal="center" vertical="center"/>
    </xf>
    <xf numFmtId="0" fontId="2" fillId="33" borderId="12"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3" borderId="12" xfId="0" applyFont="1" applyFill="1" applyBorder="1" applyAlignment="1">
      <alignment horizontal="center" vertical="center" textRotation="90" wrapText="1"/>
    </xf>
    <xf numFmtId="0" fontId="2" fillId="0" borderId="17" xfId="0" applyFont="1" applyBorder="1" applyAlignment="1">
      <alignment horizontal="center" textRotation="90"/>
    </xf>
    <xf numFmtId="0" fontId="8" fillId="33" borderId="14"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1"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6" xfId="0" applyFont="1" applyFill="1" applyBorder="1" applyAlignment="1">
      <alignment horizontal="left" vertic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8" fillId="33" borderId="10" xfId="0" applyFont="1" applyFill="1" applyBorder="1" applyAlignment="1">
      <alignment vertical="center"/>
    </xf>
    <xf numFmtId="0" fontId="5" fillId="33" borderId="10" xfId="0" applyFont="1" applyFill="1" applyBorder="1" applyAlignment="1">
      <alignment vertical="center"/>
    </xf>
    <xf numFmtId="0" fontId="8" fillId="33" borderId="10" xfId="0" applyFont="1" applyFill="1" applyBorder="1" applyAlignment="1">
      <alignment horizontal="center" wrapText="1"/>
    </xf>
    <xf numFmtId="0" fontId="56" fillId="33" borderId="15" xfId="0" applyFont="1" applyFill="1" applyBorder="1" applyAlignment="1">
      <alignment horizontal="center" vertical="center"/>
    </xf>
    <xf numFmtId="0" fontId="56" fillId="33" borderId="18" xfId="0" applyFont="1" applyFill="1" applyBorder="1" applyAlignment="1">
      <alignment horizontal="center" vertical="center"/>
    </xf>
    <xf numFmtId="0" fontId="57" fillId="33" borderId="15" xfId="0" applyFont="1" applyFill="1" applyBorder="1" applyAlignment="1">
      <alignment horizontal="center" vertical="center"/>
    </xf>
    <xf numFmtId="0" fontId="57" fillId="33" borderId="18" xfId="0" applyFont="1" applyFill="1" applyBorder="1" applyAlignment="1">
      <alignment horizontal="center" vertical="center"/>
    </xf>
    <xf numFmtId="0" fontId="57" fillId="33" borderId="19" xfId="0" applyFont="1" applyFill="1" applyBorder="1" applyAlignment="1">
      <alignment horizontal="center" vertical="center"/>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591">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
      <font>
        <b/>
        <i val="0"/>
        <strike val="0"/>
      </font>
      <fill>
        <patternFill>
          <bgColor rgb="FFFF0000"/>
        </patternFill>
      </fill>
    </dxf>
    <dxf>
      <font>
        <b/>
        <i val="0"/>
      </font>
      <fill>
        <patternFill>
          <bgColor rgb="FFFFC000"/>
        </patternFill>
      </fill>
    </dxf>
    <dxf>
      <font>
        <b/>
        <i val="0"/>
      </font>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ASPECTOS AMBIENTALES SEDE PRINCIPAL
</a:t>
            </a:r>
            <a:r>
              <a:rPr lang="en-US" cap="none" sz="1400" b="0" i="0" u="none" baseline="0">
                <a:solidFill>
                  <a:srgbClr val="333333"/>
                </a:solidFill>
              </a:rPr>
              <a:t>2018-2019</a:t>
            </a:r>
          </a:p>
        </c:rich>
      </c:tx>
      <c:layout>
        <c:manualLayout>
          <c:xMode val="factor"/>
          <c:yMode val="factor"/>
          <c:x val="-0.00425"/>
          <c:y val="-0.00725"/>
        </c:manualLayout>
      </c:layout>
      <c:spPr>
        <a:noFill/>
        <a:ln>
          <a:noFill/>
        </a:ln>
      </c:spPr>
    </c:title>
    <c:view3D>
      <c:rotX val="15"/>
      <c:hPercent val="27"/>
      <c:rotY val="20"/>
      <c:depthPercent val="100"/>
      <c:rAngAx val="1"/>
    </c:view3D>
    <c:plotArea>
      <c:layout>
        <c:manualLayout>
          <c:xMode val="edge"/>
          <c:yMode val="edge"/>
          <c:x val="0.0205"/>
          <c:y val="0.24625"/>
          <c:w val="0.95625"/>
          <c:h val="0.6025"/>
        </c:manualLayout>
      </c:layout>
      <c:bar3DChart>
        <c:barDir val="col"/>
        <c:grouping val="standard"/>
        <c:varyColors val="0"/>
        <c:ser>
          <c:idx val="0"/>
          <c:order val="0"/>
          <c:tx>
            <c:v>2018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E46C0A"/>
              </a:solidFill>
              <a:ln w="3175">
                <a:noFill/>
              </a:ln>
            </c:spPr>
          </c:dPt>
          <c:dPt>
            <c:idx val="2"/>
            <c:invertIfNegative val="0"/>
            <c:spPr>
              <a:solidFill>
                <a:srgbClr val="FFFF00"/>
              </a:solidFill>
              <a:ln w="3175">
                <a:noFill/>
              </a:ln>
            </c:spPr>
          </c:dPt>
          <c:dPt>
            <c:idx val="3"/>
            <c:invertIfNegative val="0"/>
            <c:spPr>
              <a:solidFill>
                <a:srgbClr val="00B050"/>
              </a:solidFill>
              <a:ln w="3175">
                <a:no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SEDEPRINCIPAL!$B$56:$B$59</c:f>
              <c:strCache/>
            </c:strRef>
          </c:cat>
          <c:val>
            <c:numRef>
              <c:f>SEDEPRINCIPAL!$C$56:$C$59</c:f>
              <c:numCache/>
            </c:numRef>
          </c:val>
          <c:shape val="box"/>
        </c:ser>
        <c:ser>
          <c:idx val="1"/>
          <c:order val="1"/>
          <c:tx>
            <c:v>2019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E46C0A"/>
              </a:solidFill>
              <a:ln w="3175">
                <a:noFill/>
              </a:ln>
            </c:spPr>
          </c:dPt>
          <c:dPt>
            <c:idx val="2"/>
            <c:invertIfNegative val="0"/>
            <c:spPr>
              <a:solidFill>
                <a:srgbClr val="FFFF00"/>
              </a:solidFill>
              <a:ln w="3175">
                <a:noFill/>
              </a:ln>
            </c:spPr>
          </c:dPt>
          <c:dPt>
            <c:idx val="3"/>
            <c:invertIfNegative val="0"/>
            <c:spPr>
              <a:solidFill>
                <a:srgbClr val="00B050"/>
              </a:solidFill>
              <a:ln w="3175">
                <a:no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SEDEPRINCIPAL!$B$56:$B$59</c:f>
              <c:strCache/>
            </c:strRef>
          </c:cat>
          <c:val>
            <c:numRef>
              <c:f>SEDEPRINCIPAL!$D$56:$D$59</c:f>
              <c:numCache/>
            </c:numRef>
          </c:val>
          <c:shape val="box"/>
        </c:ser>
        <c:shape val="box"/>
        <c:axId val="39905593"/>
        <c:axId val="23606018"/>
        <c:axId val="11127571"/>
      </c:bar3DChart>
      <c:catAx>
        <c:axId val="3990559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606018"/>
        <c:crosses val="autoZero"/>
        <c:auto val="1"/>
        <c:lblOffset val="100"/>
        <c:tickLblSkip val="1"/>
        <c:noMultiLvlLbl val="0"/>
      </c:catAx>
      <c:valAx>
        <c:axId val="236060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905593"/>
        <c:crossesAt val="1"/>
        <c:crossBetween val="between"/>
        <c:dispUnits/>
      </c:valAx>
      <c:serAx>
        <c:axId val="1112757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606018"/>
        <c:crosses val="autoZero"/>
        <c:tickLblSkip val="1"/>
        <c:tickMarkSkip val="1"/>
      </c:serAx>
      <c:spPr>
        <a:noFill/>
        <a:ln>
          <a:noFill/>
        </a:ln>
      </c:spPr>
    </c:plotArea>
    <c:legend>
      <c:legendPos val="b"/>
      <c:layout>
        <c:manualLayout>
          <c:xMode val="edge"/>
          <c:yMode val="edge"/>
          <c:x val="0.40225"/>
          <c:y val="0.901"/>
          <c:w val="0.1935"/>
          <c:h val="0.077"/>
        </c:manualLayout>
      </c:layout>
      <c:overlay val="0"/>
      <c:spPr>
        <a:noFill/>
        <a:ln w="3175">
          <a:noFill/>
        </a:ln>
      </c:spPr>
      <c:txPr>
        <a:bodyPr vert="horz" rot="0"/>
        <a:lstStyle/>
        <a:p>
          <a:pPr>
            <a:defRPr lang="en-US" cap="none" sz="900"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Aspectos significativos sede principal</a:t>
            </a:r>
          </a:p>
        </c:rich>
      </c:tx>
      <c:layout>
        <c:manualLayout>
          <c:xMode val="factor"/>
          <c:yMode val="factor"/>
          <c:x val="-0.00425"/>
          <c:y val="-0.00725"/>
        </c:manualLayout>
      </c:layout>
      <c:spPr>
        <a:noFill/>
        <a:ln>
          <a:noFill/>
        </a:ln>
      </c:spPr>
    </c:title>
    <c:view3D>
      <c:rotX val="15"/>
      <c:hPercent val="27"/>
      <c:rotY val="20"/>
      <c:depthPercent val="100"/>
      <c:rAngAx val="1"/>
    </c:view3D>
    <c:plotArea>
      <c:layout>
        <c:manualLayout>
          <c:xMode val="edge"/>
          <c:yMode val="edge"/>
          <c:x val="0.0205"/>
          <c:y val="0.16275"/>
          <c:w val="0.95625"/>
          <c:h val="0.79825"/>
        </c:manualLayout>
      </c:layout>
      <c:bar3DChart>
        <c:barDir val="col"/>
        <c:grouping val="standar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3175">
                <a:noFill/>
              </a:ln>
            </c:spPr>
          </c:dPt>
          <c:dPt>
            <c:idx val="1"/>
            <c:invertIfNegative val="0"/>
            <c:spPr>
              <a:solidFill>
                <a:srgbClr val="E46C0A"/>
              </a:solidFill>
              <a:ln w="3175">
                <a:noFill/>
              </a:ln>
            </c:spPr>
          </c:dPt>
          <c:dPt>
            <c:idx val="2"/>
            <c:invertIfNegative val="0"/>
            <c:spPr>
              <a:solidFill>
                <a:srgbClr val="E46C0A"/>
              </a:solidFill>
              <a:ln w="3175">
                <a:noFill/>
              </a:ln>
            </c:spPr>
          </c:dPt>
          <c:dPt>
            <c:idx val="3"/>
            <c:invertIfNegative val="0"/>
            <c:spPr>
              <a:solidFill>
                <a:srgbClr val="E46C0A"/>
              </a:solidFill>
              <a:ln w="3175">
                <a:noFill/>
              </a:ln>
            </c:spPr>
          </c:dPt>
          <c:dPt>
            <c:idx val="4"/>
            <c:invertIfNegative val="0"/>
            <c:spPr>
              <a:solidFill>
                <a:srgbClr val="FF0000"/>
              </a:solidFill>
              <a:ln w="3175">
                <a:noFill/>
              </a:ln>
            </c:spPr>
          </c:dPt>
          <c:dLbls>
            <c:numFmt formatCode="General" sourceLinked="1"/>
            <c:txPr>
              <a:bodyPr vert="horz" rot="0" anchor="ctr"/>
              <a:lstStyle/>
              <a:p>
                <a:pPr algn="ctr">
                  <a:defRPr lang="en-US" cap="none" sz="2000" b="0" i="0" u="none" baseline="0">
                    <a:solidFill>
                      <a:srgbClr val="333333"/>
                    </a:solidFill>
                  </a:defRPr>
                </a:pPr>
              </a:p>
            </c:txPr>
            <c:showLegendKey val="0"/>
            <c:showVal val="1"/>
            <c:showBubbleSize val="0"/>
            <c:showCatName val="0"/>
            <c:showSerName val="0"/>
            <c:showPercent val="0"/>
          </c:dLbls>
          <c:cat>
            <c:strRef>
              <c:f>SEDEPRINCIPAL!$A$66:$A$70</c:f>
              <c:strCache/>
            </c:strRef>
          </c:cat>
          <c:val>
            <c:numRef>
              <c:f>SEDEPRINCIPAL!$B$66:$B$70</c:f>
              <c:numCache/>
            </c:numRef>
          </c:val>
          <c:shape val="box"/>
        </c:ser>
        <c:shape val="box"/>
        <c:axId val="33039276"/>
        <c:axId val="28918029"/>
        <c:axId val="58935670"/>
      </c:bar3DChart>
      <c:catAx>
        <c:axId val="3303927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918029"/>
        <c:crosses val="autoZero"/>
        <c:auto val="1"/>
        <c:lblOffset val="100"/>
        <c:tickLblSkip val="1"/>
        <c:noMultiLvlLbl val="0"/>
      </c:catAx>
      <c:valAx>
        <c:axId val="289180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039276"/>
        <c:crossesAt val="1"/>
        <c:crossBetween val="between"/>
        <c:dispUnits/>
      </c:valAx>
      <c:serAx>
        <c:axId val="5893567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918029"/>
        <c:crosses val="autoZero"/>
        <c:tickLblSkip val="1"/>
        <c:tickMarkSkip val="1"/>
      </c:ser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ASPECTOS AMBIENTALES 
</a:t>
            </a:r>
            <a:r>
              <a:rPr lang="en-US" cap="none" sz="1400" b="0" i="0" u="none" baseline="0">
                <a:solidFill>
                  <a:srgbClr val="333333"/>
                </a:solidFill>
              </a:rPr>
              <a:t>SEDE LABORATORIO AMBIENTAL</a:t>
            </a:r>
          </a:p>
        </c:rich>
      </c:tx>
      <c:layout>
        <c:manualLayout>
          <c:xMode val="factor"/>
          <c:yMode val="factor"/>
          <c:x val="-0.00225"/>
          <c:y val="-0.0105"/>
        </c:manualLayout>
      </c:layout>
      <c:spPr>
        <a:noFill/>
        <a:ln>
          <a:noFill/>
        </a:ln>
      </c:spPr>
    </c:title>
    <c:view3D>
      <c:rotX val="15"/>
      <c:hPercent val="30"/>
      <c:rotY val="20"/>
      <c:depthPercent val="100"/>
      <c:rAngAx val="1"/>
    </c:view3D>
    <c:plotArea>
      <c:layout>
        <c:manualLayout>
          <c:xMode val="edge"/>
          <c:yMode val="edge"/>
          <c:x val="0.0205"/>
          <c:y val="0.233"/>
          <c:w val="0.95625"/>
          <c:h val="0.624"/>
        </c:manualLayout>
      </c:layout>
      <c:bar3DChart>
        <c:barDir val="col"/>
        <c:grouping val="standard"/>
        <c:varyColors val="0"/>
        <c:ser>
          <c:idx val="0"/>
          <c:order val="0"/>
          <c:tx>
            <c:v>2018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E46C0A"/>
              </a:solidFill>
              <a:ln w="3175">
                <a:noFill/>
              </a:ln>
            </c:spPr>
          </c:dPt>
          <c:dPt>
            <c:idx val="2"/>
            <c:invertIfNegative val="0"/>
            <c:spPr>
              <a:solidFill>
                <a:srgbClr val="FFFF00"/>
              </a:solidFill>
              <a:ln w="3175">
                <a:noFill/>
              </a:ln>
            </c:spPr>
          </c:dPt>
          <c:dPt>
            <c:idx val="3"/>
            <c:invertIfNegative val="0"/>
            <c:spPr>
              <a:solidFill>
                <a:srgbClr val="00B050"/>
              </a:solidFill>
              <a:ln w="3175">
                <a:noFill/>
              </a:ln>
            </c:spPr>
          </c:dPt>
          <c:dLbls>
            <c:numFmt formatCode="General" sourceLinked="1"/>
            <c:txPr>
              <a:bodyPr vert="horz" rot="0" anchor="ctr"/>
              <a:lstStyle/>
              <a:p>
                <a:pPr algn="ctr">
                  <a:defRPr lang="en-US" cap="none" sz="2000" b="0" i="0" u="none" baseline="0">
                    <a:solidFill>
                      <a:srgbClr val="333333"/>
                    </a:solidFill>
                  </a:defRPr>
                </a:pPr>
              </a:p>
            </c:txPr>
            <c:showLegendKey val="0"/>
            <c:showVal val="1"/>
            <c:showBubbleSize val="0"/>
            <c:showCatName val="0"/>
            <c:showSerName val="0"/>
            <c:showPercent val="0"/>
          </c:dLbls>
          <c:cat>
            <c:strRef>
              <c:f>LABORATORIO!$U$40:$U$43</c:f>
              <c:strCache/>
            </c:strRef>
          </c:cat>
          <c:val>
            <c:numRef>
              <c:f>LABORATORIO!$V$40:$V$43</c:f>
              <c:numCache/>
            </c:numRef>
          </c:val>
          <c:shape val="box"/>
        </c:ser>
        <c:ser>
          <c:idx val="1"/>
          <c:order val="1"/>
          <c:tx>
            <c:v>2019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E46C0A"/>
              </a:solidFill>
              <a:ln w="3175">
                <a:noFill/>
              </a:ln>
            </c:spPr>
          </c:dPt>
          <c:dPt>
            <c:idx val="2"/>
            <c:invertIfNegative val="0"/>
            <c:spPr>
              <a:solidFill>
                <a:srgbClr val="FFFF00"/>
              </a:solidFill>
              <a:ln w="3175">
                <a:noFill/>
              </a:ln>
            </c:spPr>
          </c:dPt>
          <c:dPt>
            <c:idx val="3"/>
            <c:invertIfNegative val="0"/>
            <c:spPr>
              <a:solidFill>
                <a:srgbClr val="00B050"/>
              </a:solidFill>
              <a:ln w="3175">
                <a:noFill/>
              </a:ln>
            </c:spPr>
          </c:dPt>
          <c:dLbls>
            <c:numFmt formatCode="General" sourceLinked="1"/>
            <c:txPr>
              <a:bodyPr vert="horz" rot="0" anchor="ctr"/>
              <a:lstStyle/>
              <a:p>
                <a:pPr algn="ctr">
                  <a:defRPr lang="en-US" cap="none" sz="2000" b="0" i="0" u="none" baseline="0">
                    <a:solidFill>
                      <a:srgbClr val="333333"/>
                    </a:solidFill>
                  </a:defRPr>
                </a:pPr>
              </a:p>
            </c:txPr>
            <c:showLegendKey val="0"/>
            <c:showVal val="1"/>
            <c:showBubbleSize val="0"/>
            <c:showCatName val="0"/>
            <c:showSerName val="0"/>
            <c:showPercent val="0"/>
          </c:dLbls>
          <c:cat>
            <c:strRef>
              <c:f>LABORATORIO!$U$40:$U$43</c:f>
              <c:strCache/>
            </c:strRef>
          </c:cat>
          <c:val>
            <c:numRef>
              <c:f>LABORATORIO!$W$40:$W$43</c:f>
              <c:numCache/>
            </c:numRef>
          </c:val>
          <c:shape val="box"/>
        </c:ser>
        <c:shape val="box"/>
        <c:axId val="60658983"/>
        <c:axId val="9059936"/>
        <c:axId val="14430561"/>
      </c:bar3DChart>
      <c:catAx>
        <c:axId val="6065898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9059936"/>
        <c:crosses val="autoZero"/>
        <c:auto val="1"/>
        <c:lblOffset val="100"/>
        <c:tickLblSkip val="1"/>
        <c:noMultiLvlLbl val="0"/>
      </c:catAx>
      <c:valAx>
        <c:axId val="90599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658983"/>
        <c:crossesAt val="1"/>
        <c:crossBetween val="between"/>
        <c:dispUnits/>
      </c:valAx>
      <c:serAx>
        <c:axId val="1443056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9059936"/>
        <c:crosses val="autoZero"/>
        <c:tickLblSkip val="1"/>
        <c:tickMarkSkip val="1"/>
      </c:serAx>
      <c:spPr>
        <a:noFill/>
        <a:ln>
          <a:noFill/>
        </a:ln>
      </c:spPr>
    </c:plotArea>
    <c:legend>
      <c:legendPos val="b"/>
      <c:layout>
        <c:manualLayout>
          <c:xMode val="edge"/>
          <c:yMode val="edge"/>
          <c:x val="0.40225"/>
          <c:y val="0.90625"/>
          <c:w val="0.1935"/>
          <c:h val="0.073"/>
        </c:manualLayout>
      </c:layout>
      <c:overlay val="0"/>
      <c:spPr>
        <a:noFill/>
        <a:ln w="3175">
          <a:noFill/>
        </a:ln>
      </c:spPr>
      <c:txPr>
        <a:bodyPr vert="horz" rot="0"/>
        <a:lstStyle/>
        <a:p>
          <a:pPr>
            <a:defRPr lang="en-US" cap="none" sz="900"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ASPECTOS SIGNIFICATIVOS
</a:t>
            </a:r>
            <a:r>
              <a:rPr lang="en-US" cap="none" sz="1400" b="0" i="0" u="none" baseline="0">
                <a:solidFill>
                  <a:srgbClr val="333333"/>
                </a:solidFill>
              </a:rPr>
              <a:t>SEDE LABORATORIO AMBIENTAL</a:t>
            </a:r>
          </a:p>
        </c:rich>
      </c:tx>
      <c:layout>
        <c:manualLayout>
          <c:xMode val="factor"/>
          <c:yMode val="factor"/>
          <c:x val="-0.002"/>
          <c:y val="-0.0105"/>
        </c:manualLayout>
      </c:layout>
      <c:spPr>
        <a:noFill/>
        <a:ln>
          <a:noFill/>
        </a:ln>
      </c:spPr>
    </c:title>
    <c:view3D>
      <c:rotX val="15"/>
      <c:hPercent val="24"/>
      <c:rotY val="20"/>
      <c:depthPercent val="100"/>
      <c:rAngAx val="1"/>
    </c:view3D>
    <c:plotArea>
      <c:layout>
        <c:manualLayout>
          <c:xMode val="edge"/>
          <c:yMode val="edge"/>
          <c:x val="0.0205"/>
          <c:y val="0.23425"/>
          <c:w val="0.95625"/>
          <c:h val="0.72825"/>
        </c:manualLayout>
      </c:layout>
      <c:bar3DChart>
        <c:barDir val="col"/>
        <c:grouping val="standar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FF0000"/>
              </a:solidFill>
              <a:ln w="3175">
                <a:noFill/>
              </a:ln>
            </c:spPr>
          </c:dPt>
          <c:dPt>
            <c:idx val="2"/>
            <c:invertIfNegative val="0"/>
            <c:spPr>
              <a:solidFill>
                <a:srgbClr val="E46C0A"/>
              </a:solidFill>
              <a:ln w="3175">
                <a:noFill/>
              </a:ln>
            </c:spPr>
          </c:dPt>
          <c:dPt>
            <c:idx val="3"/>
            <c:invertIfNegative val="0"/>
            <c:spPr>
              <a:solidFill>
                <a:srgbClr val="E46C0A"/>
              </a:solidFill>
              <a:ln w="3175">
                <a:noFill/>
              </a:ln>
            </c:spPr>
          </c:dPt>
          <c:dPt>
            <c:idx val="4"/>
            <c:invertIfNegative val="0"/>
            <c:spPr>
              <a:solidFill>
                <a:srgbClr val="E46C0A"/>
              </a:solidFill>
              <a:ln w="3175">
                <a:noFill/>
              </a:ln>
            </c:spPr>
          </c:dPt>
          <c:dLbls>
            <c:numFmt formatCode="General" sourceLinked="1"/>
            <c:txPr>
              <a:bodyPr vert="horz" rot="0" anchor="ctr"/>
              <a:lstStyle/>
              <a:p>
                <a:pPr algn="ctr">
                  <a:defRPr lang="en-US" cap="none" sz="2000" b="0" i="0" u="none" baseline="0">
                    <a:solidFill>
                      <a:srgbClr val="333333"/>
                    </a:solidFill>
                  </a:defRPr>
                </a:pPr>
              </a:p>
            </c:txPr>
            <c:showLegendKey val="0"/>
            <c:showVal val="1"/>
            <c:showBubbleSize val="0"/>
            <c:showCatName val="0"/>
            <c:showSerName val="0"/>
            <c:showPercent val="0"/>
          </c:dLbls>
          <c:cat>
            <c:strRef>
              <c:f>LABORATORIO!$T$51:$T$55</c:f>
              <c:strCache/>
            </c:strRef>
          </c:cat>
          <c:val>
            <c:numRef>
              <c:f>LABORATORIO!$U$51:$U$55</c:f>
              <c:numCache/>
            </c:numRef>
          </c:val>
          <c:shape val="box"/>
        </c:ser>
        <c:shape val="box"/>
        <c:axId val="62766186"/>
        <c:axId val="28024763"/>
        <c:axId val="50896276"/>
      </c:bar3DChart>
      <c:catAx>
        <c:axId val="6276618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024763"/>
        <c:crosses val="autoZero"/>
        <c:auto val="1"/>
        <c:lblOffset val="100"/>
        <c:tickLblSkip val="1"/>
        <c:noMultiLvlLbl val="0"/>
      </c:catAx>
      <c:valAx>
        <c:axId val="2802476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766186"/>
        <c:crossesAt val="1"/>
        <c:crossBetween val="between"/>
        <c:dispUnits/>
      </c:valAx>
      <c:serAx>
        <c:axId val="5089627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024763"/>
        <c:crosses val="autoZero"/>
        <c:tickLblSkip val="1"/>
        <c:tickMarkSkip val="1"/>
      </c:ser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ASPECTOS AMBIENTALES 
</a:t>
            </a:r>
            <a:r>
              <a:rPr lang="en-US" cap="none" sz="1400" b="0" i="0" u="none" baseline="0">
                <a:solidFill>
                  <a:srgbClr val="333333"/>
                </a:solidFill>
              </a:rPr>
              <a:t>SEDE TERRITORIAL SUR</a:t>
            </a:r>
          </a:p>
        </c:rich>
      </c:tx>
      <c:layout>
        <c:manualLayout>
          <c:xMode val="factor"/>
          <c:yMode val="factor"/>
          <c:x val="-0.00225"/>
          <c:y val="-0.011"/>
        </c:manualLayout>
      </c:layout>
      <c:spPr>
        <a:noFill/>
        <a:ln>
          <a:noFill/>
        </a:ln>
      </c:spPr>
    </c:title>
    <c:view3D>
      <c:rotX val="15"/>
      <c:hPercent val="27"/>
      <c:rotY val="20"/>
      <c:depthPercent val="100"/>
      <c:rAngAx val="1"/>
    </c:view3D>
    <c:plotArea>
      <c:layout>
        <c:manualLayout>
          <c:xMode val="edge"/>
          <c:yMode val="edge"/>
          <c:x val="0.0205"/>
          <c:y val="0.2445"/>
          <c:w val="0.95625"/>
          <c:h val="0.60575"/>
        </c:manualLayout>
      </c:layout>
      <c:bar3DChart>
        <c:barDir val="col"/>
        <c:grouping val="standard"/>
        <c:varyColors val="0"/>
        <c:ser>
          <c:idx val="0"/>
          <c:order val="0"/>
          <c:tx>
            <c:v>2018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E46C0A"/>
              </a:solidFill>
              <a:ln w="3175">
                <a:noFill/>
              </a:ln>
            </c:spPr>
          </c:dPt>
          <c:dPt>
            <c:idx val="2"/>
            <c:invertIfNegative val="0"/>
            <c:spPr>
              <a:solidFill>
                <a:srgbClr val="00B050"/>
              </a:solidFill>
              <a:ln w="3175">
                <a:noFill/>
              </a:ln>
            </c:spPr>
          </c:dPt>
          <c:dPt>
            <c:idx val="3"/>
            <c:invertIfNegative val="0"/>
            <c:spPr>
              <a:solidFill>
                <a:srgbClr val="FFFF00"/>
              </a:solidFill>
              <a:ln w="3175">
                <a:noFill/>
              </a:ln>
            </c:spPr>
          </c:dPt>
          <c:dLbls>
            <c:numFmt formatCode="General" sourceLinked="1"/>
            <c:txPr>
              <a:bodyPr vert="horz" rot="0" anchor="ctr"/>
              <a:lstStyle/>
              <a:p>
                <a:pPr algn="ctr">
                  <a:defRPr lang="en-US" cap="none" sz="2000" b="0" i="0" u="none" baseline="0">
                    <a:solidFill>
                      <a:srgbClr val="333333"/>
                    </a:solidFill>
                  </a:defRPr>
                </a:pPr>
              </a:p>
            </c:txPr>
            <c:showLegendKey val="0"/>
            <c:showVal val="1"/>
            <c:showBubbleSize val="0"/>
            <c:showCatName val="0"/>
            <c:showSerName val="0"/>
            <c:showPercent val="0"/>
          </c:dLbls>
          <c:cat>
            <c:strRef>
              <c:f>'TERRITORIAL SUR'!$A$32:$A$35</c:f>
              <c:strCache/>
            </c:strRef>
          </c:cat>
          <c:val>
            <c:numRef>
              <c:f>'TERRITORIAL SUR'!$B$32:$B$35</c:f>
              <c:numCache/>
            </c:numRef>
          </c:val>
          <c:shape val="box"/>
        </c:ser>
        <c:ser>
          <c:idx val="1"/>
          <c:order val="1"/>
          <c:tx>
            <c:v>2019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E46C0A"/>
              </a:solidFill>
              <a:ln w="3175">
                <a:noFill/>
              </a:ln>
            </c:spPr>
          </c:dPt>
          <c:dPt>
            <c:idx val="2"/>
            <c:invertIfNegative val="0"/>
            <c:spPr>
              <a:solidFill>
                <a:srgbClr val="00B050"/>
              </a:solidFill>
              <a:ln w="3175">
                <a:noFill/>
              </a:ln>
            </c:spPr>
          </c:dPt>
          <c:dPt>
            <c:idx val="3"/>
            <c:invertIfNegative val="0"/>
            <c:spPr>
              <a:solidFill>
                <a:srgbClr val="FFFF00"/>
              </a:solidFill>
              <a:ln w="3175">
                <a:noFill/>
              </a:ln>
            </c:spPr>
          </c:dPt>
          <c:dLbls>
            <c:numFmt formatCode="General" sourceLinked="1"/>
            <c:txPr>
              <a:bodyPr vert="horz" rot="0" anchor="ctr"/>
              <a:lstStyle/>
              <a:p>
                <a:pPr algn="ctr">
                  <a:defRPr lang="en-US" cap="none" sz="2000" b="0" i="0" u="none" baseline="0">
                    <a:solidFill>
                      <a:srgbClr val="333333"/>
                    </a:solidFill>
                  </a:defRPr>
                </a:pPr>
              </a:p>
            </c:txPr>
            <c:showLegendKey val="0"/>
            <c:showVal val="1"/>
            <c:showBubbleSize val="0"/>
            <c:showCatName val="0"/>
            <c:showSerName val="0"/>
            <c:showPercent val="0"/>
          </c:dLbls>
          <c:cat>
            <c:strRef>
              <c:f>'TERRITORIAL SUR'!$A$32:$A$35</c:f>
              <c:strCache/>
            </c:strRef>
          </c:cat>
          <c:val>
            <c:numRef>
              <c:f>'TERRITORIAL SUR'!$C$32:$C$35</c:f>
              <c:numCache/>
            </c:numRef>
          </c:val>
          <c:shape val="box"/>
        </c:ser>
        <c:shape val="box"/>
        <c:axId val="55413301"/>
        <c:axId val="28957662"/>
        <c:axId val="59292367"/>
      </c:bar3DChart>
      <c:catAx>
        <c:axId val="5541330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957662"/>
        <c:crosses val="autoZero"/>
        <c:auto val="1"/>
        <c:lblOffset val="100"/>
        <c:tickLblSkip val="1"/>
        <c:noMultiLvlLbl val="0"/>
      </c:catAx>
      <c:valAx>
        <c:axId val="289576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413301"/>
        <c:crossesAt val="1"/>
        <c:crossBetween val="between"/>
        <c:dispUnits/>
      </c:valAx>
      <c:serAx>
        <c:axId val="5929236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8957662"/>
        <c:crosses val="autoZero"/>
        <c:tickLblSkip val="1"/>
        <c:tickMarkSkip val="1"/>
      </c:serAx>
      <c:spPr>
        <a:noFill/>
        <a:ln>
          <a:noFill/>
        </a:ln>
      </c:spPr>
    </c:plotArea>
    <c:legend>
      <c:legendPos val="b"/>
      <c:layout>
        <c:manualLayout>
          <c:xMode val="edge"/>
          <c:yMode val="edge"/>
          <c:x val="0.40225"/>
          <c:y val="0.90175"/>
          <c:w val="0.1935"/>
          <c:h val="0.07625"/>
        </c:manualLayout>
      </c:layout>
      <c:overlay val="0"/>
      <c:spPr>
        <a:noFill/>
        <a:ln w="3175">
          <a:noFill/>
        </a:ln>
      </c:spPr>
      <c:txPr>
        <a:bodyPr vert="horz" rot="0"/>
        <a:lstStyle/>
        <a:p>
          <a:pPr>
            <a:defRPr lang="en-US" cap="none" sz="900"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ASPECTOS SIGNIFICATIVOS
</a:t>
            </a:r>
            <a:r>
              <a:rPr lang="en-US" cap="none" sz="1400" b="0" i="0" u="none" baseline="0">
                <a:solidFill>
                  <a:srgbClr val="333333"/>
                </a:solidFill>
              </a:rPr>
              <a:t>SEDE TERRITORIAL SUR</a:t>
            </a:r>
          </a:p>
        </c:rich>
      </c:tx>
      <c:layout>
        <c:manualLayout>
          <c:xMode val="factor"/>
          <c:yMode val="factor"/>
          <c:x val="-0.002"/>
          <c:y val="-0.00725"/>
        </c:manualLayout>
      </c:layout>
      <c:spPr>
        <a:noFill/>
        <a:ln>
          <a:noFill/>
        </a:ln>
      </c:spPr>
    </c:title>
    <c:view3D>
      <c:rotX val="15"/>
      <c:hPercent val="22"/>
      <c:rotY val="20"/>
      <c:depthPercent val="100"/>
      <c:rAngAx val="1"/>
    </c:view3D>
    <c:plotArea>
      <c:layout>
        <c:manualLayout>
          <c:xMode val="edge"/>
          <c:yMode val="edge"/>
          <c:x val="0.0205"/>
          <c:y val="0.24525"/>
          <c:w val="0.95625"/>
          <c:h val="0.7155"/>
        </c:manualLayout>
      </c:layout>
      <c:bar3DChart>
        <c:barDir val="col"/>
        <c:grouping val="standar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E46C0A"/>
              </a:solidFill>
              <a:ln w="3175">
                <a:noFill/>
              </a:ln>
            </c:spPr>
          </c:dPt>
          <c:dPt>
            <c:idx val="2"/>
            <c:invertIfNegative val="0"/>
            <c:spPr>
              <a:solidFill>
                <a:srgbClr val="E46C0A"/>
              </a:solidFill>
              <a:ln w="3175">
                <a:noFill/>
              </a:ln>
            </c:spPr>
          </c:dPt>
          <c:dPt>
            <c:idx val="3"/>
            <c:invertIfNegative val="0"/>
            <c:spPr>
              <a:solidFill>
                <a:srgbClr val="E46C0A"/>
              </a:solidFill>
              <a:ln w="3175">
                <a:noFill/>
              </a:ln>
            </c:spPr>
          </c:dPt>
          <c:dPt>
            <c:idx val="4"/>
            <c:invertIfNegative val="0"/>
            <c:spPr>
              <a:solidFill>
                <a:srgbClr val="E46C0A"/>
              </a:solidFill>
              <a:ln w="3175">
                <a:noFill/>
              </a:ln>
            </c:spPr>
          </c:dPt>
          <c:dLbls>
            <c:numFmt formatCode="General" sourceLinked="1"/>
            <c:txPr>
              <a:bodyPr vert="horz" rot="0" anchor="ctr"/>
              <a:lstStyle/>
              <a:p>
                <a:pPr algn="ctr">
                  <a:defRPr lang="en-US" cap="none" sz="2000" b="0" i="0" u="none" baseline="0">
                    <a:solidFill>
                      <a:srgbClr val="333333"/>
                    </a:solidFill>
                  </a:defRPr>
                </a:pPr>
              </a:p>
            </c:txPr>
            <c:showLegendKey val="0"/>
            <c:showVal val="1"/>
            <c:showBubbleSize val="0"/>
            <c:showCatName val="0"/>
            <c:showSerName val="0"/>
            <c:showPercent val="0"/>
          </c:dLbls>
          <c:cat>
            <c:strRef>
              <c:f>'TERRITORIAL SUR'!$A$39:$A$43</c:f>
              <c:strCache/>
            </c:strRef>
          </c:cat>
          <c:val>
            <c:numRef>
              <c:f>'TERRITORIAL SUR'!$B$39:$B$43</c:f>
              <c:numCache/>
            </c:numRef>
          </c:val>
          <c:shape val="box"/>
        </c:ser>
        <c:shape val="box"/>
        <c:axId val="63869256"/>
        <c:axId val="37952393"/>
        <c:axId val="6027218"/>
      </c:bar3DChart>
      <c:catAx>
        <c:axId val="6386925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7952393"/>
        <c:crosses val="autoZero"/>
        <c:auto val="1"/>
        <c:lblOffset val="100"/>
        <c:tickLblSkip val="1"/>
        <c:noMultiLvlLbl val="0"/>
      </c:catAx>
      <c:valAx>
        <c:axId val="379523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869256"/>
        <c:crossesAt val="1"/>
        <c:crossBetween val="between"/>
        <c:dispUnits/>
      </c:valAx>
      <c:serAx>
        <c:axId val="602721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7952393"/>
        <c:crosses val="autoZero"/>
        <c:tickLblSkip val="1"/>
        <c:tickMarkSkip val="1"/>
      </c:ser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3</xdr:col>
      <xdr:colOff>666750</xdr:colOff>
      <xdr:row>3</xdr:row>
      <xdr:rowOff>142875</xdr:rowOff>
    </xdr:to>
    <xdr:pic>
      <xdr:nvPicPr>
        <xdr:cNvPr id="1" name="Imagen 1" descr="LogofinalC"/>
        <xdr:cNvPicPr preferRelativeResize="1">
          <a:picLocks noChangeAspect="1"/>
        </xdr:cNvPicPr>
      </xdr:nvPicPr>
      <xdr:blipFill>
        <a:blip r:embed="rId1"/>
        <a:stretch>
          <a:fillRect/>
        </a:stretch>
      </xdr:blipFill>
      <xdr:spPr>
        <a:xfrm>
          <a:off x="3638550" y="85725"/>
          <a:ext cx="1228725" cy="828675"/>
        </a:xfrm>
        <a:prstGeom prst="rect">
          <a:avLst/>
        </a:prstGeom>
        <a:noFill/>
        <a:ln w="9525" cmpd="sng">
          <a:noFill/>
        </a:ln>
      </xdr:spPr>
    </xdr:pic>
    <xdr:clientData/>
  </xdr:twoCellAnchor>
  <xdr:twoCellAnchor>
    <xdr:from>
      <xdr:col>4</xdr:col>
      <xdr:colOff>257175</xdr:colOff>
      <xdr:row>59</xdr:row>
      <xdr:rowOff>9525</xdr:rowOff>
    </xdr:from>
    <xdr:to>
      <xdr:col>8</xdr:col>
      <xdr:colOff>1571625</xdr:colOff>
      <xdr:row>76</xdr:row>
      <xdr:rowOff>114300</xdr:rowOff>
    </xdr:to>
    <xdr:graphicFrame>
      <xdr:nvGraphicFramePr>
        <xdr:cNvPr id="2" name="Gráfico 1"/>
        <xdr:cNvGraphicFramePr/>
      </xdr:nvGraphicFramePr>
      <xdr:xfrm>
        <a:off x="5391150" y="71380350"/>
        <a:ext cx="4562475" cy="2800350"/>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71</xdr:row>
      <xdr:rowOff>57150</xdr:rowOff>
    </xdr:from>
    <xdr:to>
      <xdr:col>3</xdr:col>
      <xdr:colOff>857250</xdr:colOff>
      <xdr:row>88</xdr:row>
      <xdr:rowOff>161925</xdr:rowOff>
    </xdr:to>
    <xdr:graphicFrame>
      <xdr:nvGraphicFramePr>
        <xdr:cNvPr id="3" name="Gráfico 2"/>
        <xdr:cNvGraphicFramePr/>
      </xdr:nvGraphicFramePr>
      <xdr:xfrm>
        <a:off x="495300" y="73313925"/>
        <a:ext cx="4562475" cy="28575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0</xdr:row>
      <xdr:rowOff>66675</xdr:rowOff>
    </xdr:from>
    <xdr:to>
      <xdr:col>4</xdr:col>
      <xdr:colOff>0</xdr:colOff>
      <xdr:row>3</xdr:row>
      <xdr:rowOff>123825</xdr:rowOff>
    </xdr:to>
    <xdr:pic>
      <xdr:nvPicPr>
        <xdr:cNvPr id="1" name="Imagen 1" descr="LogofinalC"/>
        <xdr:cNvPicPr preferRelativeResize="1">
          <a:picLocks noChangeAspect="1"/>
        </xdr:cNvPicPr>
      </xdr:nvPicPr>
      <xdr:blipFill>
        <a:blip r:embed="rId1"/>
        <a:stretch>
          <a:fillRect/>
        </a:stretch>
      </xdr:blipFill>
      <xdr:spPr>
        <a:xfrm>
          <a:off x="3562350" y="66675"/>
          <a:ext cx="1228725" cy="828675"/>
        </a:xfrm>
        <a:prstGeom prst="rect">
          <a:avLst/>
        </a:prstGeom>
        <a:noFill/>
        <a:ln w="9525" cmpd="sng">
          <a:noFill/>
        </a:ln>
      </xdr:spPr>
    </xdr:pic>
    <xdr:clientData/>
  </xdr:twoCellAnchor>
  <xdr:twoCellAnchor>
    <xdr:from>
      <xdr:col>18</xdr:col>
      <xdr:colOff>2066925</xdr:colOff>
      <xdr:row>56</xdr:row>
      <xdr:rowOff>142875</xdr:rowOff>
    </xdr:from>
    <xdr:to>
      <xdr:col>21</xdr:col>
      <xdr:colOff>1771650</xdr:colOff>
      <xdr:row>75</xdr:row>
      <xdr:rowOff>66675</xdr:rowOff>
    </xdr:to>
    <xdr:graphicFrame>
      <xdr:nvGraphicFramePr>
        <xdr:cNvPr id="2" name="Gráfico 1"/>
        <xdr:cNvGraphicFramePr/>
      </xdr:nvGraphicFramePr>
      <xdr:xfrm>
        <a:off x="21926550" y="58740675"/>
        <a:ext cx="4562475" cy="3000375"/>
      </xdr:xfrm>
      <a:graphic>
        <a:graphicData uri="http://schemas.openxmlformats.org/drawingml/2006/chart">
          <c:chart xmlns:c="http://schemas.openxmlformats.org/drawingml/2006/chart" r:id="rId2"/>
        </a:graphicData>
      </a:graphic>
    </xdr:graphicFrame>
    <xdr:clientData/>
  </xdr:twoCellAnchor>
  <xdr:twoCellAnchor>
    <xdr:from>
      <xdr:col>21</xdr:col>
      <xdr:colOff>2057400</xdr:colOff>
      <xdr:row>48</xdr:row>
      <xdr:rowOff>28575</xdr:rowOff>
    </xdr:from>
    <xdr:to>
      <xdr:col>28</xdr:col>
      <xdr:colOff>66675</xdr:colOff>
      <xdr:row>66</xdr:row>
      <xdr:rowOff>114300</xdr:rowOff>
    </xdr:to>
    <xdr:graphicFrame>
      <xdr:nvGraphicFramePr>
        <xdr:cNvPr id="3" name="Gráfico 2"/>
        <xdr:cNvGraphicFramePr/>
      </xdr:nvGraphicFramePr>
      <xdr:xfrm>
        <a:off x="26774775" y="57378600"/>
        <a:ext cx="4572000" cy="29432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0</xdr:row>
      <xdr:rowOff>66675</xdr:rowOff>
    </xdr:from>
    <xdr:to>
      <xdr:col>4</xdr:col>
      <xdr:colOff>0</xdr:colOff>
      <xdr:row>3</xdr:row>
      <xdr:rowOff>123825</xdr:rowOff>
    </xdr:to>
    <xdr:pic>
      <xdr:nvPicPr>
        <xdr:cNvPr id="1" name="Imagen 1" descr="LogofinalC"/>
        <xdr:cNvPicPr preferRelativeResize="1">
          <a:picLocks noChangeAspect="1"/>
        </xdr:cNvPicPr>
      </xdr:nvPicPr>
      <xdr:blipFill>
        <a:blip r:embed="rId1"/>
        <a:stretch>
          <a:fillRect/>
        </a:stretch>
      </xdr:blipFill>
      <xdr:spPr>
        <a:xfrm>
          <a:off x="3562350" y="66675"/>
          <a:ext cx="1685925" cy="828675"/>
        </a:xfrm>
        <a:prstGeom prst="rect">
          <a:avLst/>
        </a:prstGeom>
        <a:noFill/>
        <a:ln w="9525" cmpd="sng">
          <a:noFill/>
        </a:ln>
      </xdr:spPr>
    </xdr:pic>
    <xdr:clientData/>
  </xdr:twoCellAnchor>
  <xdr:twoCellAnchor>
    <xdr:from>
      <xdr:col>4</xdr:col>
      <xdr:colOff>323850</xdr:colOff>
      <xdr:row>31</xdr:row>
      <xdr:rowOff>38100</xdr:rowOff>
    </xdr:from>
    <xdr:to>
      <xdr:col>8</xdr:col>
      <xdr:colOff>1638300</xdr:colOff>
      <xdr:row>48</xdr:row>
      <xdr:rowOff>161925</xdr:rowOff>
    </xdr:to>
    <xdr:graphicFrame>
      <xdr:nvGraphicFramePr>
        <xdr:cNvPr id="2" name="Gráfico 1"/>
        <xdr:cNvGraphicFramePr/>
      </xdr:nvGraphicFramePr>
      <xdr:xfrm>
        <a:off x="5572125" y="48748950"/>
        <a:ext cx="4562475" cy="2790825"/>
      </xdr:xfrm>
      <a:graphic>
        <a:graphicData uri="http://schemas.openxmlformats.org/drawingml/2006/chart">
          <c:chart xmlns:c="http://schemas.openxmlformats.org/drawingml/2006/chart" r:id="rId2"/>
        </a:graphicData>
      </a:graphic>
    </xdr:graphicFrame>
    <xdr:clientData/>
  </xdr:twoCellAnchor>
  <xdr:twoCellAnchor>
    <xdr:from>
      <xdr:col>8</xdr:col>
      <xdr:colOff>1924050</xdr:colOff>
      <xdr:row>31</xdr:row>
      <xdr:rowOff>19050</xdr:rowOff>
    </xdr:from>
    <xdr:to>
      <xdr:col>12</xdr:col>
      <xdr:colOff>228600</xdr:colOff>
      <xdr:row>48</xdr:row>
      <xdr:rowOff>133350</xdr:rowOff>
    </xdr:to>
    <xdr:graphicFrame>
      <xdr:nvGraphicFramePr>
        <xdr:cNvPr id="3" name="Gráfico 2"/>
        <xdr:cNvGraphicFramePr/>
      </xdr:nvGraphicFramePr>
      <xdr:xfrm>
        <a:off x="10420350" y="48729900"/>
        <a:ext cx="4572000" cy="27813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IV70"/>
  <sheetViews>
    <sheetView tabSelected="1" zoomScale="40" zoomScaleNormal="40" zoomScalePageLayoutView="0" workbookViewId="0" topLeftCell="C1">
      <selection activeCell="AJ8" sqref="AJ8"/>
    </sheetView>
  </sheetViews>
  <sheetFormatPr defaultColWidth="11.421875" defaultRowHeight="12.75"/>
  <cols>
    <col min="1" max="1" width="28.00390625" style="1" customWidth="1"/>
    <col min="2" max="2" width="22.8515625" style="1" customWidth="1"/>
    <col min="3" max="3" width="12.140625" style="1" customWidth="1"/>
    <col min="4" max="4" width="14.00390625" style="1" customWidth="1"/>
    <col min="5" max="5" width="5.140625" style="5" customWidth="1"/>
    <col min="6" max="6" width="5.7109375" style="5" customWidth="1"/>
    <col min="7" max="7" width="5.140625" style="1" customWidth="1"/>
    <col min="8" max="8" width="32.7109375" style="1" customWidth="1"/>
    <col min="9" max="9" width="36.00390625" style="1" customWidth="1"/>
    <col min="10" max="10" width="44.28125" style="1" customWidth="1"/>
    <col min="11" max="11" width="12.140625" style="1" customWidth="1"/>
    <col min="12" max="12" width="5.140625" style="1" customWidth="1"/>
    <col min="13" max="13" width="5.421875" style="1" customWidth="1"/>
    <col min="14" max="14" width="5.00390625" style="1" customWidth="1"/>
    <col min="15" max="15" width="7.421875" style="1" customWidth="1"/>
    <col min="16" max="16" width="13.421875" style="4" customWidth="1"/>
    <col min="17" max="17" width="31.28125" style="1" customWidth="1"/>
    <col min="18" max="18" width="20.7109375" style="1" customWidth="1"/>
    <col min="19" max="19" width="31.421875" style="1" customWidth="1"/>
    <col min="20" max="21" width="20.7109375" style="1" customWidth="1"/>
    <col min="22" max="22" width="31.7109375" style="1" customWidth="1"/>
    <col min="23" max="23" width="31.140625" style="1" customWidth="1"/>
    <col min="24" max="24" width="12.00390625" style="1" customWidth="1"/>
    <col min="25" max="25" width="7.7109375" style="1" customWidth="1"/>
    <col min="26" max="26" width="4.57421875" style="1" customWidth="1"/>
    <col min="27" max="27" width="5.00390625" style="1" customWidth="1"/>
    <col min="28" max="28" width="4.00390625" style="1" customWidth="1"/>
    <col min="29" max="29" width="4.8515625" style="1" customWidth="1"/>
    <col min="30" max="30" width="12.28125" style="1" customWidth="1"/>
    <col min="31" max="31" width="11.140625" style="1" customWidth="1"/>
    <col min="32" max="32" width="31.140625" style="1" customWidth="1"/>
    <col min="33" max="16384" width="11.421875" style="1" customWidth="1"/>
  </cols>
  <sheetData>
    <row r="1" spans="3:32" s="17" customFormat="1" ht="15.75" customHeight="1">
      <c r="C1" s="133"/>
      <c r="D1" s="133"/>
      <c r="E1" s="134" t="s">
        <v>226</v>
      </c>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35"/>
      <c r="AF1" s="131" t="s">
        <v>6</v>
      </c>
    </row>
    <row r="2" spans="3:32" s="17" customFormat="1" ht="29.25" customHeight="1">
      <c r="C2" s="133"/>
      <c r="D2" s="133"/>
      <c r="E2" s="134"/>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35"/>
      <c r="AF2" s="131" t="s">
        <v>34</v>
      </c>
    </row>
    <row r="3" spans="3:32" s="17" customFormat="1" ht="15.75" customHeight="1">
      <c r="C3" s="133"/>
      <c r="D3" s="133"/>
      <c r="E3" s="136" t="s">
        <v>227</v>
      </c>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37"/>
      <c r="AF3" s="131" t="s">
        <v>33</v>
      </c>
    </row>
    <row r="4" spans="3:32" s="17" customFormat="1" ht="15.75" customHeight="1">
      <c r="C4" s="133"/>
      <c r="D4" s="133"/>
      <c r="E4" s="138"/>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40"/>
      <c r="AF4" s="132" t="s">
        <v>35</v>
      </c>
    </row>
    <row r="5" spans="1:32" s="6" customFormat="1" ht="12.75" customHeight="1">
      <c r="A5" s="34"/>
      <c r="B5" s="35"/>
      <c r="C5" s="109" t="s">
        <v>31</v>
      </c>
      <c r="D5" s="109"/>
      <c r="E5" s="110" t="s">
        <v>32</v>
      </c>
      <c r="F5" s="110"/>
      <c r="G5" s="110"/>
      <c r="H5" s="110"/>
      <c r="I5" s="109"/>
      <c r="J5" s="109"/>
      <c r="K5" s="109"/>
      <c r="L5" s="109"/>
      <c r="M5" s="109"/>
      <c r="N5" s="109"/>
      <c r="O5" s="109"/>
      <c r="P5" s="109"/>
      <c r="Q5" s="109"/>
      <c r="R5" s="109"/>
      <c r="S5" s="109"/>
      <c r="T5" s="109"/>
      <c r="U5" s="109"/>
      <c r="V5" s="109"/>
      <c r="W5" s="109"/>
      <c r="X5" s="109"/>
      <c r="Y5" s="109"/>
      <c r="Z5" s="109"/>
      <c r="AA5" s="109"/>
      <c r="AB5" s="109"/>
      <c r="AC5" s="109"/>
      <c r="AD5" s="109"/>
      <c r="AE5" s="109"/>
      <c r="AF5" s="109"/>
    </row>
    <row r="6" spans="1:32" s="6" customFormat="1" ht="21" customHeight="1">
      <c r="A6" s="34"/>
      <c r="B6" s="119" t="s">
        <v>1</v>
      </c>
      <c r="C6" s="109"/>
      <c r="D6" s="109"/>
      <c r="E6" s="109"/>
      <c r="F6" s="109"/>
      <c r="G6" s="120"/>
      <c r="H6" s="121" t="s">
        <v>5</v>
      </c>
      <c r="I6" s="121"/>
      <c r="J6" s="121"/>
      <c r="K6" s="121"/>
      <c r="L6" s="121"/>
      <c r="M6" s="121"/>
      <c r="N6" s="121"/>
      <c r="O6" s="121"/>
      <c r="P6" s="121"/>
      <c r="Q6" s="121"/>
      <c r="R6" s="111" t="s">
        <v>4</v>
      </c>
      <c r="S6" s="112"/>
      <c r="T6" s="112"/>
      <c r="U6" s="112"/>
      <c r="V6" s="112"/>
      <c r="W6" s="112"/>
      <c r="X6" s="112"/>
      <c r="Y6" s="112"/>
      <c r="Z6" s="112"/>
      <c r="AA6" s="112"/>
      <c r="AB6" s="112"/>
      <c r="AC6" s="112"/>
      <c r="AD6" s="112"/>
      <c r="AE6" s="112"/>
      <c r="AF6" s="112"/>
    </row>
    <row r="7" spans="1:32" s="14" customFormat="1" ht="25.5" customHeight="1">
      <c r="A7" s="117" t="s">
        <v>7</v>
      </c>
      <c r="B7" s="115" t="s">
        <v>9</v>
      </c>
      <c r="C7" s="111" t="s">
        <v>8</v>
      </c>
      <c r="D7" s="111" t="s">
        <v>118</v>
      </c>
      <c r="E7" s="129" t="s">
        <v>10</v>
      </c>
      <c r="F7" s="129"/>
      <c r="G7" s="130"/>
      <c r="H7" s="23" t="s">
        <v>2</v>
      </c>
      <c r="I7" s="111" t="s">
        <v>3</v>
      </c>
      <c r="J7" s="111"/>
      <c r="K7" s="121" t="s">
        <v>16</v>
      </c>
      <c r="L7" s="121"/>
      <c r="M7" s="121"/>
      <c r="N7" s="121"/>
      <c r="O7" s="121"/>
      <c r="P7" s="121"/>
      <c r="Q7" s="122" t="s">
        <v>105</v>
      </c>
      <c r="R7" s="111" t="s">
        <v>30</v>
      </c>
      <c r="S7" s="111"/>
      <c r="T7" s="111"/>
      <c r="U7" s="111"/>
      <c r="V7" s="111"/>
      <c r="W7" s="111"/>
      <c r="X7" s="119" t="s">
        <v>124</v>
      </c>
      <c r="Y7" s="109"/>
      <c r="Z7" s="109"/>
      <c r="AA7" s="109"/>
      <c r="AB7" s="109"/>
      <c r="AC7" s="109"/>
      <c r="AD7" s="109"/>
      <c r="AE7" s="109"/>
      <c r="AF7" s="120"/>
    </row>
    <row r="8" spans="1:32" s="14" customFormat="1" ht="103.5" customHeight="1">
      <c r="A8" s="118"/>
      <c r="B8" s="116"/>
      <c r="C8" s="111"/>
      <c r="D8" s="111"/>
      <c r="E8" s="9" t="s">
        <v>11</v>
      </c>
      <c r="F8" s="11" t="s">
        <v>12</v>
      </c>
      <c r="G8" s="11" t="s">
        <v>0</v>
      </c>
      <c r="H8" s="23" t="s">
        <v>13</v>
      </c>
      <c r="I8" s="7" t="s">
        <v>14</v>
      </c>
      <c r="J8" s="7" t="s">
        <v>15</v>
      </c>
      <c r="K8" s="29" t="s">
        <v>17</v>
      </c>
      <c r="L8" s="26" t="s">
        <v>18</v>
      </c>
      <c r="M8" s="26" t="s">
        <v>19</v>
      </c>
      <c r="N8" s="26" t="s">
        <v>20</v>
      </c>
      <c r="O8" s="26" t="s">
        <v>21</v>
      </c>
      <c r="P8" s="23" t="s">
        <v>123</v>
      </c>
      <c r="Q8" s="123"/>
      <c r="R8" s="26" t="s">
        <v>22</v>
      </c>
      <c r="S8" s="26" t="s">
        <v>23</v>
      </c>
      <c r="T8" s="26" t="s">
        <v>24</v>
      </c>
      <c r="U8" s="26" t="s">
        <v>25</v>
      </c>
      <c r="V8" s="26" t="s">
        <v>26</v>
      </c>
      <c r="W8" s="26" t="s">
        <v>27</v>
      </c>
      <c r="X8" s="33" t="s">
        <v>29</v>
      </c>
      <c r="Y8" s="29" t="s">
        <v>17</v>
      </c>
      <c r="Z8" s="29" t="s">
        <v>18</v>
      </c>
      <c r="AA8" s="29" t="s">
        <v>19</v>
      </c>
      <c r="AB8" s="29" t="s">
        <v>20</v>
      </c>
      <c r="AC8" s="29" t="s">
        <v>21</v>
      </c>
      <c r="AD8" s="50" t="s">
        <v>123</v>
      </c>
      <c r="AE8" s="24" t="s">
        <v>28</v>
      </c>
      <c r="AF8" s="13" t="s">
        <v>125</v>
      </c>
    </row>
    <row r="9" spans="1:32" s="4" customFormat="1" ht="90.75" customHeight="1">
      <c r="A9" s="51" t="s">
        <v>36</v>
      </c>
      <c r="B9" s="51" t="s">
        <v>37</v>
      </c>
      <c r="C9" s="51" t="s">
        <v>38</v>
      </c>
      <c r="D9" s="51" t="s">
        <v>121</v>
      </c>
      <c r="E9" s="20" t="s">
        <v>39</v>
      </c>
      <c r="F9" s="20"/>
      <c r="G9" s="20"/>
      <c r="H9" s="2" t="s">
        <v>42</v>
      </c>
      <c r="I9" s="10" t="s">
        <v>40</v>
      </c>
      <c r="J9" s="3" t="s">
        <v>126</v>
      </c>
      <c r="K9" s="8" t="s">
        <v>85</v>
      </c>
      <c r="L9" s="8">
        <v>3</v>
      </c>
      <c r="M9" s="8">
        <v>3</v>
      </c>
      <c r="N9" s="8">
        <v>1</v>
      </c>
      <c r="O9" s="19">
        <f>+((L9*0.2)+(M9*0.5)+(N9*0.3))</f>
        <v>2.4</v>
      </c>
      <c r="P9" s="46" t="str">
        <f>IF(OR(O9&gt;=2.5),"ALTO",IF(OR(O9&lt;2),"BAJO","MEDIO"))</f>
        <v>MEDIO</v>
      </c>
      <c r="Q9" s="8" t="s">
        <v>136</v>
      </c>
      <c r="R9" s="8"/>
      <c r="S9" s="8"/>
      <c r="T9" s="8"/>
      <c r="U9" s="8" t="s">
        <v>100</v>
      </c>
      <c r="V9" s="8" t="s">
        <v>149</v>
      </c>
      <c r="W9" s="8" t="s">
        <v>127</v>
      </c>
      <c r="X9" s="42">
        <v>43344</v>
      </c>
      <c r="Y9" s="8" t="s">
        <v>85</v>
      </c>
      <c r="Z9" s="8">
        <v>3</v>
      </c>
      <c r="AA9" s="8">
        <v>3</v>
      </c>
      <c r="AB9" s="8">
        <v>1</v>
      </c>
      <c r="AC9" s="19">
        <f>+((Z9*0.2)+(AA9*0.5)+(AB9*0.3))</f>
        <v>2.4</v>
      </c>
      <c r="AD9" s="46" t="str">
        <f>IF(OR(AC9&gt;=2.5),"ALTO",IF(OR(AC9&lt;2),"BAJO","MEDIO"))</f>
        <v>MEDIO</v>
      </c>
      <c r="AE9" s="42">
        <v>43753</v>
      </c>
      <c r="AF9" s="8" t="s">
        <v>239</v>
      </c>
    </row>
    <row r="10" spans="1:32" s="4" customFormat="1" ht="155.25" customHeight="1">
      <c r="A10" s="52" t="s">
        <v>36</v>
      </c>
      <c r="B10" s="51" t="s">
        <v>132</v>
      </c>
      <c r="C10" s="51" t="s">
        <v>38</v>
      </c>
      <c r="D10" s="51" t="s">
        <v>121</v>
      </c>
      <c r="E10" s="20" t="s">
        <v>128</v>
      </c>
      <c r="F10" s="20"/>
      <c r="G10" s="20"/>
      <c r="H10" s="2" t="s">
        <v>44</v>
      </c>
      <c r="I10" s="10" t="s">
        <v>40</v>
      </c>
      <c r="J10" s="3" t="s">
        <v>129</v>
      </c>
      <c r="K10" s="8" t="s">
        <v>85</v>
      </c>
      <c r="L10" s="8">
        <v>3</v>
      </c>
      <c r="M10" s="8">
        <v>3</v>
      </c>
      <c r="N10" s="8">
        <v>1</v>
      </c>
      <c r="O10" s="19">
        <f aca="true" t="shared" si="0" ref="O10:O23">+((L10*0.2)+(M10*0.5)+(N10*0.3))</f>
        <v>2.4</v>
      </c>
      <c r="P10" s="46" t="str">
        <f aca="true" t="shared" si="1" ref="P10:P39">IF(OR(O10&gt;=2.5),"ALTO",IF(OR(O10&lt;2),"BAJO","MEDIO"))</f>
        <v>MEDIO</v>
      </c>
      <c r="Q10" s="8" t="s">
        <v>138</v>
      </c>
      <c r="R10" s="8"/>
      <c r="S10" s="8"/>
      <c r="T10" s="8" t="s">
        <v>130</v>
      </c>
      <c r="U10" s="8" t="s">
        <v>100</v>
      </c>
      <c r="V10" s="8" t="s">
        <v>149</v>
      </c>
      <c r="W10" s="8" t="s">
        <v>131</v>
      </c>
      <c r="X10" s="42">
        <v>43344</v>
      </c>
      <c r="Y10" s="8" t="s">
        <v>85</v>
      </c>
      <c r="Z10" s="8">
        <v>3</v>
      </c>
      <c r="AA10" s="8">
        <v>3</v>
      </c>
      <c r="AB10" s="8">
        <v>1</v>
      </c>
      <c r="AC10" s="19">
        <f aca="true" t="shared" si="2" ref="AC10:AC32">+((Z10*0.2)+(AA10*0.5)+(AB10*0.3))</f>
        <v>2.4</v>
      </c>
      <c r="AD10" s="46" t="str">
        <f aca="true" t="shared" si="3" ref="AD10:AD32">IF(OR(AC10&gt;=2.5),"ALTO",IF(OR(AC10&lt;2),"BAJO","MEDIO"))</f>
        <v>MEDIO</v>
      </c>
      <c r="AE10" s="42">
        <v>43753</v>
      </c>
      <c r="AF10" s="8" t="s">
        <v>240</v>
      </c>
    </row>
    <row r="11" spans="1:32" s="4" customFormat="1" ht="153.75" customHeight="1">
      <c r="A11" s="52" t="s">
        <v>36</v>
      </c>
      <c r="B11" s="51" t="s">
        <v>134</v>
      </c>
      <c r="C11" s="51" t="s">
        <v>38</v>
      </c>
      <c r="D11" s="51" t="s">
        <v>121</v>
      </c>
      <c r="E11" s="20" t="s">
        <v>128</v>
      </c>
      <c r="F11" s="20"/>
      <c r="G11" s="20"/>
      <c r="H11" s="3" t="s">
        <v>45</v>
      </c>
      <c r="I11" s="10" t="s">
        <v>40</v>
      </c>
      <c r="J11" s="3" t="s">
        <v>241</v>
      </c>
      <c r="K11" s="8" t="s">
        <v>85</v>
      </c>
      <c r="L11" s="8">
        <v>3</v>
      </c>
      <c r="M11" s="8">
        <v>3</v>
      </c>
      <c r="N11" s="8">
        <v>1</v>
      </c>
      <c r="O11" s="19">
        <f t="shared" si="0"/>
        <v>2.4</v>
      </c>
      <c r="P11" s="46" t="str">
        <f t="shared" si="1"/>
        <v>MEDIO</v>
      </c>
      <c r="Q11" s="8" t="s">
        <v>137</v>
      </c>
      <c r="R11" s="8"/>
      <c r="S11" s="8"/>
      <c r="T11" s="8"/>
      <c r="U11" s="8" t="s">
        <v>100</v>
      </c>
      <c r="V11" s="8" t="s">
        <v>149</v>
      </c>
      <c r="W11" s="8" t="s">
        <v>139</v>
      </c>
      <c r="X11" s="42">
        <v>43344</v>
      </c>
      <c r="Y11" s="8" t="s">
        <v>85</v>
      </c>
      <c r="Z11" s="8">
        <v>3</v>
      </c>
      <c r="AA11" s="8">
        <v>3</v>
      </c>
      <c r="AB11" s="8">
        <v>1</v>
      </c>
      <c r="AC11" s="19">
        <f t="shared" si="2"/>
        <v>2.4</v>
      </c>
      <c r="AD11" s="46" t="str">
        <f t="shared" si="3"/>
        <v>MEDIO</v>
      </c>
      <c r="AE11" s="42">
        <v>43753</v>
      </c>
      <c r="AF11" s="8" t="s">
        <v>242</v>
      </c>
    </row>
    <row r="12" spans="1:32" s="4" customFormat="1" ht="131.25" customHeight="1">
      <c r="A12" s="52" t="s">
        <v>36</v>
      </c>
      <c r="B12" s="51" t="s">
        <v>140</v>
      </c>
      <c r="C12" s="51" t="s">
        <v>38</v>
      </c>
      <c r="D12" s="51" t="s">
        <v>121</v>
      </c>
      <c r="E12" s="20" t="s">
        <v>128</v>
      </c>
      <c r="F12" s="20"/>
      <c r="G12" s="20"/>
      <c r="H12" s="18" t="s">
        <v>48</v>
      </c>
      <c r="I12" s="25" t="s">
        <v>70</v>
      </c>
      <c r="J12" s="18" t="s">
        <v>141</v>
      </c>
      <c r="K12" s="28" t="s">
        <v>85</v>
      </c>
      <c r="L12" s="28">
        <v>3</v>
      </c>
      <c r="M12" s="28">
        <v>3</v>
      </c>
      <c r="N12" s="28">
        <v>2</v>
      </c>
      <c r="O12" s="19">
        <f t="shared" si="0"/>
        <v>2.7</v>
      </c>
      <c r="P12" s="22" t="str">
        <f t="shared" si="1"/>
        <v>ALTO</v>
      </c>
      <c r="Q12" s="8" t="s">
        <v>142</v>
      </c>
      <c r="R12" s="8" t="s">
        <v>89</v>
      </c>
      <c r="S12" s="8" t="s">
        <v>143</v>
      </c>
      <c r="T12" s="8"/>
      <c r="U12" s="8" t="s">
        <v>100</v>
      </c>
      <c r="V12" s="8" t="s">
        <v>149</v>
      </c>
      <c r="W12" s="8" t="s">
        <v>144</v>
      </c>
      <c r="X12" s="42">
        <v>43344</v>
      </c>
      <c r="Y12" s="28" t="s">
        <v>85</v>
      </c>
      <c r="Z12" s="28">
        <v>3</v>
      </c>
      <c r="AA12" s="28">
        <v>2</v>
      </c>
      <c r="AB12" s="28">
        <v>2</v>
      </c>
      <c r="AC12" s="19">
        <f t="shared" si="2"/>
        <v>2.2</v>
      </c>
      <c r="AD12" s="46" t="str">
        <f t="shared" si="3"/>
        <v>MEDIO</v>
      </c>
      <c r="AE12" s="42">
        <v>43753</v>
      </c>
      <c r="AF12" s="8" t="s">
        <v>444</v>
      </c>
    </row>
    <row r="13" spans="1:32" ht="88.5" customHeight="1">
      <c r="A13" s="52" t="s">
        <v>36</v>
      </c>
      <c r="B13" s="51" t="s">
        <v>145</v>
      </c>
      <c r="C13" s="51" t="s">
        <v>38</v>
      </c>
      <c r="D13" s="51" t="s">
        <v>121</v>
      </c>
      <c r="E13" s="20" t="s">
        <v>128</v>
      </c>
      <c r="F13" s="20"/>
      <c r="G13" s="20"/>
      <c r="H13" s="27" t="s">
        <v>43</v>
      </c>
      <c r="I13" s="32" t="s">
        <v>79</v>
      </c>
      <c r="J13" s="10" t="s">
        <v>146</v>
      </c>
      <c r="K13" s="21" t="s">
        <v>86</v>
      </c>
      <c r="L13" s="21">
        <v>3</v>
      </c>
      <c r="M13" s="21">
        <v>3</v>
      </c>
      <c r="N13" s="21">
        <v>3</v>
      </c>
      <c r="O13" s="19">
        <f t="shared" si="0"/>
        <v>3</v>
      </c>
      <c r="P13" s="45" t="str">
        <f t="shared" si="1"/>
        <v>ALTO</v>
      </c>
      <c r="Q13" s="8" t="s">
        <v>136</v>
      </c>
      <c r="R13" s="8"/>
      <c r="S13" s="8"/>
      <c r="T13" s="8" t="s">
        <v>147</v>
      </c>
      <c r="U13" s="8" t="s">
        <v>100</v>
      </c>
      <c r="V13" s="8" t="s">
        <v>149</v>
      </c>
      <c r="W13" s="8" t="s">
        <v>148</v>
      </c>
      <c r="X13" s="42">
        <v>43344</v>
      </c>
      <c r="Y13" s="21" t="s">
        <v>86</v>
      </c>
      <c r="Z13" s="21">
        <v>3</v>
      </c>
      <c r="AA13" s="21">
        <v>3</v>
      </c>
      <c r="AB13" s="21">
        <v>3</v>
      </c>
      <c r="AC13" s="19">
        <f t="shared" si="2"/>
        <v>3</v>
      </c>
      <c r="AD13" s="45" t="str">
        <f t="shared" si="3"/>
        <v>ALTO</v>
      </c>
      <c r="AE13" s="42">
        <v>43753</v>
      </c>
      <c r="AF13" s="8" t="s">
        <v>243</v>
      </c>
    </row>
    <row r="14" spans="1:32" ht="155.25" customHeight="1">
      <c r="A14" s="52" t="s">
        <v>50</v>
      </c>
      <c r="B14" s="51" t="s">
        <v>150</v>
      </c>
      <c r="C14" s="51" t="s">
        <v>151</v>
      </c>
      <c r="D14" s="51" t="s">
        <v>121</v>
      </c>
      <c r="E14" s="20"/>
      <c r="F14" s="20" t="s">
        <v>128</v>
      </c>
      <c r="G14" s="20"/>
      <c r="H14" s="27" t="s">
        <v>61</v>
      </c>
      <c r="I14" s="31" t="s">
        <v>68</v>
      </c>
      <c r="J14" s="30" t="s">
        <v>152</v>
      </c>
      <c r="K14" s="21" t="s">
        <v>85</v>
      </c>
      <c r="L14" s="21">
        <v>3</v>
      </c>
      <c r="M14" s="21">
        <v>2</v>
      </c>
      <c r="N14" s="21">
        <v>2</v>
      </c>
      <c r="O14" s="19">
        <f t="shared" si="0"/>
        <v>2.2</v>
      </c>
      <c r="P14" s="46" t="str">
        <f t="shared" si="1"/>
        <v>MEDIO</v>
      </c>
      <c r="Q14" s="8" t="s">
        <v>142</v>
      </c>
      <c r="R14" s="8" t="s">
        <v>89</v>
      </c>
      <c r="S14" s="8" t="s">
        <v>153</v>
      </c>
      <c r="T14" s="8"/>
      <c r="U14" s="8" t="s">
        <v>100</v>
      </c>
      <c r="V14" s="8" t="s">
        <v>149</v>
      </c>
      <c r="W14" s="8" t="s">
        <v>154</v>
      </c>
      <c r="X14" s="42">
        <v>43344</v>
      </c>
      <c r="Y14" s="21" t="s">
        <v>85</v>
      </c>
      <c r="Z14" s="21">
        <v>3</v>
      </c>
      <c r="AA14" s="21">
        <v>2</v>
      </c>
      <c r="AB14" s="21">
        <v>1</v>
      </c>
      <c r="AC14" s="19">
        <f t="shared" si="2"/>
        <v>1.9000000000000001</v>
      </c>
      <c r="AD14" s="43" t="str">
        <f t="shared" si="3"/>
        <v>BAJO</v>
      </c>
      <c r="AE14" s="42">
        <v>43753</v>
      </c>
      <c r="AF14" s="8" t="s">
        <v>244</v>
      </c>
    </row>
    <row r="15" spans="1:32" ht="125.25" customHeight="1">
      <c r="A15" s="52" t="s">
        <v>50</v>
      </c>
      <c r="B15" s="51" t="s">
        <v>150</v>
      </c>
      <c r="C15" s="51" t="s">
        <v>151</v>
      </c>
      <c r="D15" s="51" t="s">
        <v>121</v>
      </c>
      <c r="E15" s="20"/>
      <c r="F15" s="20"/>
      <c r="G15" s="20" t="s">
        <v>128</v>
      </c>
      <c r="H15" s="27" t="s">
        <v>48</v>
      </c>
      <c r="I15" s="32" t="s">
        <v>70</v>
      </c>
      <c r="J15" s="32" t="s">
        <v>155</v>
      </c>
      <c r="K15" s="21" t="s">
        <v>85</v>
      </c>
      <c r="L15" s="21">
        <v>3</v>
      </c>
      <c r="M15" s="21">
        <v>3</v>
      </c>
      <c r="N15" s="21">
        <v>3</v>
      </c>
      <c r="O15" s="19">
        <f t="shared" si="0"/>
        <v>3</v>
      </c>
      <c r="P15" s="22" t="str">
        <f t="shared" si="1"/>
        <v>ALTO</v>
      </c>
      <c r="Q15" s="8" t="s">
        <v>142</v>
      </c>
      <c r="R15" s="8" t="s">
        <v>91</v>
      </c>
      <c r="S15" s="8" t="s">
        <v>156</v>
      </c>
      <c r="T15" s="8"/>
      <c r="U15" s="8" t="s">
        <v>100</v>
      </c>
      <c r="V15" s="8" t="s">
        <v>149</v>
      </c>
      <c r="W15" s="8" t="s">
        <v>157</v>
      </c>
      <c r="X15" s="42">
        <v>43344</v>
      </c>
      <c r="Y15" s="21" t="s">
        <v>85</v>
      </c>
      <c r="Z15" s="21">
        <v>3</v>
      </c>
      <c r="AA15" s="21">
        <v>2</v>
      </c>
      <c r="AB15" s="21">
        <v>2</v>
      </c>
      <c r="AC15" s="19">
        <f t="shared" si="2"/>
        <v>2.2</v>
      </c>
      <c r="AD15" s="46" t="str">
        <f t="shared" si="3"/>
        <v>MEDIO</v>
      </c>
      <c r="AE15" s="42">
        <v>43753</v>
      </c>
      <c r="AF15" s="8" t="s">
        <v>245</v>
      </c>
    </row>
    <row r="16" spans="1:32" ht="162.75" customHeight="1">
      <c r="A16" s="52" t="s">
        <v>50</v>
      </c>
      <c r="B16" s="51" t="s">
        <v>150</v>
      </c>
      <c r="C16" s="51" t="s">
        <v>151</v>
      </c>
      <c r="D16" s="51" t="s">
        <v>121</v>
      </c>
      <c r="E16" s="20"/>
      <c r="F16" s="20"/>
      <c r="G16" s="20" t="s">
        <v>39</v>
      </c>
      <c r="H16" s="27" t="s">
        <v>158</v>
      </c>
      <c r="I16" s="32" t="s">
        <v>78</v>
      </c>
      <c r="J16" s="30" t="s">
        <v>159</v>
      </c>
      <c r="K16" s="21" t="s">
        <v>85</v>
      </c>
      <c r="L16" s="21">
        <v>3</v>
      </c>
      <c r="M16" s="21">
        <v>3</v>
      </c>
      <c r="N16" s="21">
        <v>2</v>
      </c>
      <c r="O16" s="19">
        <f t="shared" si="0"/>
        <v>2.7</v>
      </c>
      <c r="P16" s="22" t="str">
        <f t="shared" si="1"/>
        <v>ALTO</v>
      </c>
      <c r="Q16" s="8" t="s">
        <v>166</v>
      </c>
      <c r="R16" s="8" t="s">
        <v>98</v>
      </c>
      <c r="S16" s="8" t="s">
        <v>160</v>
      </c>
      <c r="T16" s="8"/>
      <c r="U16" s="8" t="s">
        <v>100</v>
      </c>
      <c r="V16" s="8" t="s">
        <v>113</v>
      </c>
      <c r="W16" s="8" t="s">
        <v>161</v>
      </c>
      <c r="X16" s="42">
        <v>43344</v>
      </c>
      <c r="Y16" s="21" t="s">
        <v>85</v>
      </c>
      <c r="Z16" s="21">
        <v>3</v>
      </c>
      <c r="AA16" s="21">
        <v>2</v>
      </c>
      <c r="AB16" s="21">
        <v>2</v>
      </c>
      <c r="AC16" s="19">
        <f t="shared" si="2"/>
        <v>2.2</v>
      </c>
      <c r="AD16" s="46" t="str">
        <f t="shared" si="3"/>
        <v>MEDIO</v>
      </c>
      <c r="AE16" s="42">
        <v>43753</v>
      </c>
      <c r="AF16" s="8" t="s">
        <v>246</v>
      </c>
    </row>
    <row r="17" spans="1:32" ht="108" customHeight="1">
      <c r="A17" s="51" t="s">
        <v>51</v>
      </c>
      <c r="B17" s="51" t="s">
        <v>162</v>
      </c>
      <c r="C17" s="51" t="s">
        <v>151</v>
      </c>
      <c r="D17" s="51" t="s">
        <v>121</v>
      </c>
      <c r="E17" s="20" t="s">
        <v>128</v>
      </c>
      <c r="F17" s="20"/>
      <c r="G17" s="20"/>
      <c r="H17" s="27" t="s">
        <v>48</v>
      </c>
      <c r="I17" s="32" t="s">
        <v>70</v>
      </c>
      <c r="J17" s="30" t="s">
        <v>163</v>
      </c>
      <c r="K17" s="21" t="s">
        <v>85</v>
      </c>
      <c r="L17" s="21">
        <v>3</v>
      </c>
      <c r="M17" s="21">
        <v>3</v>
      </c>
      <c r="N17" s="21">
        <v>1</v>
      </c>
      <c r="O17" s="19">
        <f t="shared" si="0"/>
        <v>2.4</v>
      </c>
      <c r="P17" s="46" t="str">
        <f t="shared" si="1"/>
        <v>MEDIO</v>
      </c>
      <c r="Q17" s="8" t="s">
        <v>142</v>
      </c>
      <c r="R17" s="8"/>
      <c r="S17" s="8"/>
      <c r="T17" s="8"/>
      <c r="U17" s="8" t="s">
        <v>100</v>
      </c>
      <c r="V17" s="8" t="s">
        <v>112</v>
      </c>
      <c r="W17" s="8" t="s">
        <v>164</v>
      </c>
      <c r="X17" s="42">
        <v>43344</v>
      </c>
      <c r="Y17" s="21" t="s">
        <v>85</v>
      </c>
      <c r="Z17" s="21">
        <v>3</v>
      </c>
      <c r="AA17" s="21">
        <v>2</v>
      </c>
      <c r="AB17" s="21">
        <v>1</v>
      </c>
      <c r="AC17" s="19">
        <f t="shared" si="2"/>
        <v>1.9000000000000001</v>
      </c>
      <c r="AD17" s="43" t="str">
        <f t="shared" si="3"/>
        <v>BAJO</v>
      </c>
      <c r="AE17" s="42">
        <v>43753</v>
      </c>
      <c r="AF17" s="8" t="s">
        <v>247</v>
      </c>
    </row>
    <row r="18" spans="1:32" ht="157.5" customHeight="1">
      <c r="A18" s="51" t="s">
        <v>168</v>
      </c>
      <c r="B18" s="51" t="s">
        <v>162</v>
      </c>
      <c r="C18" s="51" t="s">
        <v>151</v>
      </c>
      <c r="D18" s="51" t="s">
        <v>121</v>
      </c>
      <c r="E18" s="47"/>
      <c r="F18" s="47"/>
      <c r="G18" s="48" t="s">
        <v>128</v>
      </c>
      <c r="H18" s="27" t="s">
        <v>158</v>
      </c>
      <c r="I18" s="32" t="s">
        <v>78</v>
      </c>
      <c r="J18" s="32" t="s">
        <v>165</v>
      </c>
      <c r="K18" s="21" t="s">
        <v>85</v>
      </c>
      <c r="L18" s="21">
        <v>3</v>
      </c>
      <c r="M18" s="21">
        <v>3</v>
      </c>
      <c r="N18" s="21">
        <v>1</v>
      </c>
      <c r="O18" s="19">
        <f t="shared" si="0"/>
        <v>2.4</v>
      </c>
      <c r="P18" s="46" t="str">
        <f t="shared" si="1"/>
        <v>MEDIO</v>
      </c>
      <c r="Q18" s="8" t="s">
        <v>166</v>
      </c>
      <c r="R18" s="8" t="s">
        <v>98</v>
      </c>
      <c r="S18" s="8" t="s">
        <v>160</v>
      </c>
      <c r="T18" s="8"/>
      <c r="U18" s="8" t="s">
        <v>100</v>
      </c>
      <c r="V18" s="8" t="s">
        <v>112</v>
      </c>
      <c r="W18" s="8" t="s">
        <v>167</v>
      </c>
      <c r="X18" s="42">
        <v>43344</v>
      </c>
      <c r="Y18" s="21" t="s">
        <v>85</v>
      </c>
      <c r="Z18" s="21">
        <v>3</v>
      </c>
      <c r="AA18" s="21">
        <v>2</v>
      </c>
      <c r="AB18" s="21">
        <v>1</v>
      </c>
      <c r="AC18" s="19">
        <f t="shared" si="2"/>
        <v>1.9000000000000001</v>
      </c>
      <c r="AD18" s="43" t="str">
        <f t="shared" si="3"/>
        <v>BAJO</v>
      </c>
      <c r="AE18" s="42">
        <v>43753</v>
      </c>
      <c r="AF18" s="8" t="s">
        <v>248</v>
      </c>
    </row>
    <row r="19" spans="1:32" ht="99.75" customHeight="1">
      <c r="A19" s="51" t="s">
        <v>52</v>
      </c>
      <c r="B19" s="51" t="s">
        <v>178</v>
      </c>
      <c r="C19" s="51" t="s">
        <v>151</v>
      </c>
      <c r="D19" s="51" t="s">
        <v>121</v>
      </c>
      <c r="E19" s="47" t="s">
        <v>128</v>
      </c>
      <c r="F19" s="47"/>
      <c r="G19" s="48"/>
      <c r="H19" s="27" t="s">
        <v>45</v>
      </c>
      <c r="I19" s="12" t="s">
        <v>40</v>
      </c>
      <c r="J19" s="3" t="s">
        <v>135</v>
      </c>
      <c r="K19" s="21" t="s">
        <v>85</v>
      </c>
      <c r="L19" s="21">
        <v>3</v>
      </c>
      <c r="M19" s="21">
        <v>2</v>
      </c>
      <c r="N19" s="21">
        <v>2</v>
      </c>
      <c r="O19" s="19">
        <f t="shared" si="0"/>
        <v>2.2</v>
      </c>
      <c r="P19" s="46" t="str">
        <f t="shared" si="1"/>
        <v>MEDIO</v>
      </c>
      <c r="Q19" s="8" t="s">
        <v>137</v>
      </c>
      <c r="R19" s="8"/>
      <c r="S19" s="8"/>
      <c r="T19" s="8"/>
      <c r="U19" s="8" t="s">
        <v>100</v>
      </c>
      <c r="V19" s="8" t="s">
        <v>149</v>
      </c>
      <c r="W19" s="8" t="s">
        <v>170</v>
      </c>
      <c r="X19" s="42">
        <v>43344</v>
      </c>
      <c r="Y19" s="21" t="s">
        <v>85</v>
      </c>
      <c r="Z19" s="21">
        <v>3</v>
      </c>
      <c r="AA19" s="21">
        <v>2</v>
      </c>
      <c r="AB19" s="21">
        <v>2</v>
      </c>
      <c r="AC19" s="19">
        <f t="shared" si="2"/>
        <v>2.2</v>
      </c>
      <c r="AD19" s="46" t="str">
        <f t="shared" si="3"/>
        <v>MEDIO</v>
      </c>
      <c r="AE19" s="42">
        <v>43753</v>
      </c>
      <c r="AF19" s="8" t="s">
        <v>249</v>
      </c>
    </row>
    <row r="20" spans="1:32" ht="153.75" customHeight="1">
      <c r="A20" s="52" t="s">
        <v>52</v>
      </c>
      <c r="B20" s="51" t="s">
        <v>169</v>
      </c>
      <c r="C20" s="51" t="s">
        <v>151</v>
      </c>
      <c r="D20" s="51" t="s">
        <v>121</v>
      </c>
      <c r="E20" s="47" t="s">
        <v>128</v>
      </c>
      <c r="F20" s="47"/>
      <c r="G20" s="48"/>
      <c r="H20" s="27" t="s">
        <v>46</v>
      </c>
      <c r="I20" s="31" t="s">
        <v>40</v>
      </c>
      <c r="J20" s="10" t="s">
        <v>250</v>
      </c>
      <c r="K20" s="21" t="s">
        <v>85</v>
      </c>
      <c r="L20" s="21">
        <v>2</v>
      </c>
      <c r="M20" s="21">
        <v>3</v>
      </c>
      <c r="N20" s="21">
        <v>1</v>
      </c>
      <c r="O20" s="19">
        <f t="shared" si="0"/>
        <v>2.1999999999999997</v>
      </c>
      <c r="P20" s="46" t="str">
        <f t="shared" si="1"/>
        <v>MEDIO</v>
      </c>
      <c r="Q20" s="8" t="s">
        <v>172</v>
      </c>
      <c r="R20" s="8"/>
      <c r="S20" s="8"/>
      <c r="T20" s="8"/>
      <c r="U20" s="8" t="s">
        <v>100</v>
      </c>
      <c r="V20" s="8" t="s">
        <v>149</v>
      </c>
      <c r="W20" s="8" t="s">
        <v>179</v>
      </c>
      <c r="X20" s="42">
        <v>43344</v>
      </c>
      <c r="Y20" s="21" t="s">
        <v>85</v>
      </c>
      <c r="Z20" s="21">
        <v>2</v>
      </c>
      <c r="AA20" s="21">
        <v>2</v>
      </c>
      <c r="AB20" s="21">
        <v>1</v>
      </c>
      <c r="AC20" s="19">
        <f t="shared" si="2"/>
        <v>1.7</v>
      </c>
      <c r="AD20" s="43" t="str">
        <f t="shared" si="3"/>
        <v>BAJO</v>
      </c>
      <c r="AE20" s="42">
        <v>43753</v>
      </c>
      <c r="AF20" s="8" t="s">
        <v>251</v>
      </c>
    </row>
    <row r="21" spans="1:32" ht="153.75" customHeight="1">
      <c r="A21" s="51" t="s">
        <v>54</v>
      </c>
      <c r="B21" s="51" t="s">
        <v>177</v>
      </c>
      <c r="C21" s="51" t="s">
        <v>151</v>
      </c>
      <c r="D21" s="51" t="s">
        <v>121</v>
      </c>
      <c r="E21" s="47" t="s">
        <v>128</v>
      </c>
      <c r="F21" s="47"/>
      <c r="G21" s="48"/>
      <c r="H21" s="27" t="s">
        <v>42</v>
      </c>
      <c r="I21" s="32" t="s">
        <v>40</v>
      </c>
      <c r="J21" s="32" t="s">
        <v>180</v>
      </c>
      <c r="K21" s="21" t="s">
        <v>85</v>
      </c>
      <c r="L21" s="21">
        <v>2</v>
      </c>
      <c r="M21" s="21">
        <v>2</v>
      </c>
      <c r="N21" s="21">
        <v>1</v>
      </c>
      <c r="O21" s="19">
        <f t="shared" si="0"/>
        <v>1.7</v>
      </c>
      <c r="P21" s="43" t="str">
        <f t="shared" si="1"/>
        <v>BAJO</v>
      </c>
      <c r="Q21" s="8" t="s">
        <v>181</v>
      </c>
      <c r="R21" s="8"/>
      <c r="S21" s="8"/>
      <c r="T21" s="8"/>
      <c r="U21" s="8" t="s">
        <v>100</v>
      </c>
      <c r="V21" s="8" t="s">
        <v>116</v>
      </c>
      <c r="W21" s="8" t="s">
        <v>182</v>
      </c>
      <c r="X21" s="42">
        <v>43344</v>
      </c>
      <c r="Y21" s="21" t="s">
        <v>85</v>
      </c>
      <c r="Z21" s="21">
        <v>2</v>
      </c>
      <c r="AA21" s="21">
        <v>2</v>
      </c>
      <c r="AB21" s="21">
        <v>1</v>
      </c>
      <c r="AC21" s="19">
        <f t="shared" si="2"/>
        <v>1.7</v>
      </c>
      <c r="AD21" s="43" t="str">
        <f t="shared" si="3"/>
        <v>BAJO</v>
      </c>
      <c r="AE21" s="42">
        <v>43753</v>
      </c>
      <c r="AF21" s="8" t="s">
        <v>252</v>
      </c>
    </row>
    <row r="22" spans="1:32" ht="153.75" customHeight="1">
      <c r="A22" s="51" t="s">
        <v>54</v>
      </c>
      <c r="B22" s="51" t="s">
        <v>177</v>
      </c>
      <c r="C22" s="51" t="s">
        <v>151</v>
      </c>
      <c r="D22" s="51" t="s">
        <v>121</v>
      </c>
      <c r="E22" s="47" t="s">
        <v>128</v>
      </c>
      <c r="F22" s="47"/>
      <c r="G22" s="48"/>
      <c r="H22" s="27" t="s">
        <v>48</v>
      </c>
      <c r="I22" s="32" t="s">
        <v>70</v>
      </c>
      <c r="J22" s="32" t="s">
        <v>183</v>
      </c>
      <c r="K22" s="21" t="s">
        <v>85</v>
      </c>
      <c r="L22" s="21">
        <v>2</v>
      </c>
      <c r="M22" s="21">
        <v>3</v>
      </c>
      <c r="N22" s="21">
        <v>1</v>
      </c>
      <c r="O22" s="19">
        <f t="shared" si="0"/>
        <v>2.1999999999999997</v>
      </c>
      <c r="P22" s="46" t="str">
        <f t="shared" si="1"/>
        <v>MEDIO</v>
      </c>
      <c r="Q22" s="8" t="s">
        <v>142</v>
      </c>
      <c r="R22" s="8"/>
      <c r="S22" s="8"/>
      <c r="T22" s="8"/>
      <c r="U22" s="8" t="s">
        <v>100</v>
      </c>
      <c r="V22" s="8" t="s">
        <v>149</v>
      </c>
      <c r="W22" s="8" t="s">
        <v>184</v>
      </c>
      <c r="X22" s="42">
        <v>43344</v>
      </c>
      <c r="Y22" s="21" t="s">
        <v>85</v>
      </c>
      <c r="Z22" s="21">
        <v>2</v>
      </c>
      <c r="AA22" s="21">
        <v>2</v>
      </c>
      <c r="AB22" s="21">
        <v>1</v>
      </c>
      <c r="AC22" s="19">
        <f t="shared" si="2"/>
        <v>1.7</v>
      </c>
      <c r="AD22" s="43" t="str">
        <f t="shared" si="3"/>
        <v>BAJO</v>
      </c>
      <c r="AE22" s="42">
        <v>43753</v>
      </c>
      <c r="AF22" s="8" t="s">
        <v>253</v>
      </c>
    </row>
    <row r="23" spans="1:32" ht="153.75" customHeight="1">
      <c r="A23" s="51" t="s">
        <v>58</v>
      </c>
      <c r="B23" s="51" t="s">
        <v>185</v>
      </c>
      <c r="C23" s="51" t="s">
        <v>151</v>
      </c>
      <c r="D23" s="51" t="s">
        <v>121</v>
      </c>
      <c r="E23" s="47" t="s">
        <v>128</v>
      </c>
      <c r="F23" s="47"/>
      <c r="G23" s="48"/>
      <c r="H23" s="27" t="s">
        <v>45</v>
      </c>
      <c r="I23" s="32" t="s">
        <v>40</v>
      </c>
      <c r="J23" s="3" t="s">
        <v>135</v>
      </c>
      <c r="K23" s="21" t="s">
        <v>85</v>
      </c>
      <c r="L23" s="21">
        <v>3</v>
      </c>
      <c r="M23" s="21">
        <v>3</v>
      </c>
      <c r="N23" s="21">
        <v>1</v>
      </c>
      <c r="O23" s="19">
        <f t="shared" si="0"/>
        <v>2.4</v>
      </c>
      <c r="P23" s="46" t="str">
        <f t="shared" si="1"/>
        <v>MEDIO</v>
      </c>
      <c r="Q23" s="8" t="s">
        <v>137</v>
      </c>
      <c r="R23" s="8"/>
      <c r="S23" s="8"/>
      <c r="T23" s="8"/>
      <c r="U23" s="8" t="s">
        <v>100</v>
      </c>
      <c r="V23" s="8" t="s">
        <v>149</v>
      </c>
      <c r="W23" s="8" t="s">
        <v>186</v>
      </c>
      <c r="X23" s="42">
        <v>43344</v>
      </c>
      <c r="Y23" s="21" t="s">
        <v>85</v>
      </c>
      <c r="Z23" s="21">
        <v>3</v>
      </c>
      <c r="AA23" s="21">
        <v>3</v>
      </c>
      <c r="AB23" s="21">
        <v>1</v>
      </c>
      <c r="AC23" s="19">
        <f t="shared" si="2"/>
        <v>2.4</v>
      </c>
      <c r="AD23" s="46" t="str">
        <f t="shared" si="3"/>
        <v>MEDIO</v>
      </c>
      <c r="AE23" s="42">
        <v>43753</v>
      </c>
      <c r="AF23" s="8" t="s">
        <v>254</v>
      </c>
    </row>
    <row r="24" spans="1:32" ht="153.75" customHeight="1">
      <c r="A24" s="51" t="s">
        <v>58</v>
      </c>
      <c r="B24" s="51" t="s">
        <v>185</v>
      </c>
      <c r="C24" s="51" t="s">
        <v>151</v>
      </c>
      <c r="D24" s="51" t="s">
        <v>121</v>
      </c>
      <c r="E24" s="47" t="s">
        <v>128</v>
      </c>
      <c r="F24" s="47"/>
      <c r="G24" s="48"/>
      <c r="H24" s="27" t="s">
        <v>48</v>
      </c>
      <c r="I24" s="32" t="s">
        <v>70</v>
      </c>
      <c r="J24" s="3" t="s">
        <v>187</v>
      </c>
      <c r="K24" s="21" t="s">
        <v>85</v>
      </c>
      <c r="L24" s="21">
        <v>3</v>
      </c>
      <c r="M24" s="21">
        <v>2</v>
      </c>
      <c r="N24" s="21">
        <v>1</v>
      </c>
      <c r="O24" s="19">
        <f aca="true" t="shared" si="4" ref="O24:O39">+((L24*0.2)+(M24*0.5)+(N24*0.3))</f>
        <v>1.9000000000000001</v>
      </c>
      <c r="P24" s="43" t="str">
        <f t="shared" si="1"/>
        <v>BAJO</v>
      </c>
      <c r="Q24" s="8" t="s">
        <v>175</v>
      </c>
      <c r="R24" s="8"/>
      <c r="S24" s="8"/>
      <c r="T24" s="8"/>
      <c r="U24" s="8" t="s">
        <v>100</v>
      </c>
      <c r="V24" s="8" t="s">
        <v>149</v>
      </c>
      <c r="W24" s="8" t="s">
        <v>188</v>
      </c>
      <c r="X24" s="42">
        <v>43344</v>
      </c>
      <c r="Y24" s="21" t="s">
        <v>85</v>
      </c>
      <c r="Z24" s="21">
        <v>3</v>
      </c>
      <c r="AA24" s="21">
        <v>2</v>
      </c>
      <c r="AB24" s="21">
        <v>1</v>
      </c>
      <c r="AC24" s="19">
        <f t="shared" si="2"/>
        <v>1.9000000000000001</v>
      </c>
      <c r="AD24" s="43" t="str">
        <f t="shared" si="3"/>
        <v>BAJO</v>
      </c>
      <c r="AE24" s="42">
        <v>43753</v>
      </c>
      <c r="AF24" s="8" t="s">
        <v>255</v>
      </c>
    </row>
    <row r="25" spans="1:32" ht="153.75" customHeight="1">
      <c r="A25" s="51" t="s">
        <v>197</v>
      </c>
      <c r="B25" s="51" t="s">
        <v>189</v>
      </c>
      <c r="C25" s="51" t="s">
        <v>38</v>
      </c>
      <c r="D25" s="51" t="s">
        <v>121</v>
      </c>
      <c r="E25" s="47" t="s">
        <v>128</v>
      </c>
      <c r="F25" s="47"/>
      <c r="G25" s="48"/>
      <c r="H25" s="27" t="s">
        <v>47</v>
      </c>
      <c r="I25" s="32" t="s">
        <v>40</v>
      </c>
      <c r="J25" s="3" t="s">
        <v>190</v>
      </c>
      <c r="K25" s="21" t="s">
        <v>85</v>
      </c>
      <c r="L25" s="21">
        <v>3</v>
      </c>
      <c r="M25" s="21">
        <v>2</v>
      </c>
      <c r="N25" s="21">
        <v>2</v>
      </c>
      <c r="O25" s="19">
        <f t="shared" si="4"/>
        <v>2.2</v>
      </c>
      <c r="P25" s="46" t="str">
        <f t="shared" si="1"/>
        <v>MEDIO</v>
      </c>
      <c r="Q25" s="8" t="s">
        <v>192</v>
      </c>
      <c r="R25" s="8"/>
      <c r="S25" s="8"/>
      <c r="T25" s="8"/>
      <c r="U25" s="8" t="s">
        <v>100</v>
      </c>
      <c r="V25" s="8" t="s">
        <v>117</v>
      </c>
      <c r="W25" s="8" t="s">
        <v>193</v>
      </c>
      <c r="X25" s="42">
        <v>43344</v>
      </c>
      <c r="Y25" s="21" t="s">
        <v>85</v>
      </c>
      <c r="Z25" s="21">
        <v>3</v>
      </c>
      <c r="AA25" s="21">
        <v>2</v>
      </c>
      <c r="AB25" s="21">
        <v>2</v>
      </c>
      <c r="AC25" s="19">
        <f t="shared" si="2"/>
        <v>2.2</v>
      </c>
      <c r="AD25" s="46" t="str">
        <f t="shared" si="3"/>
        <v>MEDIO</v>
      </c>
      <c r="AE25" s="42">
        <v>43753</v>
      </c>
      <c r="AF25" s="8" t="s">
        <v>256</v>
      </c>
    </row>
    <row r="26" spans="1:32" ht="153.75" customHeight="1">
      <c r="A26" s="51" t="s">
        <v>197</v>
      </c>
      <c r="B26" s="51" t="s">
        <v>194</v>
      </c>
      <c r="C26" s="51" t="s">
        <v>38</v>
      </c>
      <c r="D26" s="51" t="s">
        <v>121</v>
      </c>
      <c r="E26" s="47" t="s">
        <v>128</v>
      </c>
      <c r="F26" s="47"/>
      <c r="G26" s="48"/>
      <c r="H26" s="27" t="s">
        <v>62</v>
      </c>
      <c r="I26" s="32" t="s">
        <v>75</v>
      </c>
      <c r="J26" s="3" t="s">
        <v>195</v>
      </c>
      <c r="K26" s="21" t="s">
        <v>85</v>
      </c>
      <c r="L26" s="21">
        <v>3</v>
      </c>
      <c r="M26" s="21">
        <v>2</v>
      </c>
      <c r="N26" s="21">
        <v>2</v>
      </c>
      <c r="O26" s="19">
        <f t="shared" si="4"/>
        <v>2.2</v>
      </c>
      <c r="P26" s="46" t="str">
        <f t="shared" si="1"/>
        <v>MEDIO</v>
      </c>
      <c r="Q26" s="8" t="s">
        <v>191</v>
      </c>
      <c r="R26" s="8"/>
      <c r="S26" s="8"/>
      <c r="T26" s="8"/>
      <c r="U26" s="8" t="s">
        <v>100</v>
      </c>
      <c r="V26" s="8" t="s">
        <v>117</v>
      </c>
      <c r="W26" s="8" t="s">
        <v>196</v>
      </c>
      <c r="X26" s="42">
        <v>43344</v>
      </c>
      <c r="Y26" s="21" t="s">
        <v>85</v>
      </c>
      <c r="Z26" s="21">
        <v>3</v>
      </c>
      <c r="AA26" s="21">
        <v>2</v>
      </c>
      <c r="AB26" s="21">
        <v>2</v>
      </c>
      <c r="AC26" s="19">
        <f t="shared" si="2"/>
        <v>2.2</v>
      </c>
      <c r="AD26" s="46" t="str">
        <f t="shared" si="3"/>
        <v>MEDIO</v>
      </c>
      <c r="AE26" s="42">
        <v>43753</v>
      </c>
      <c r="AF26" s="8" t="s">
        <v>257</v>
      </c>
    </row>
    <row r="27" spans="1:32" ht="153.75" customHeight="1">
      <c r="A27" s="51" t="s">
        <v>57</v>
      </c>
      <c r="B27" s="51" t="s">
        <v>198</v>
      </c>
      <c r="C27" s="51" t="s">
        <v>151</v>
      </c>
      <c r="D27" s="51" t="s">
        <v>121</v>
      </c>
      <c r="E27" s="47"/>
      <c r="F27" s="47" t="s">
        <v>128</v>
      </c>
      <c r="G27" s="48"/>
      <c r="H27" s="27" t="s">
        <v>47</v>
      </c>
      <c r="I27" s="32" t="s">
        <v>40</v>
      </c>
      <c r="J27" s="3" t="s">
        <v>258</v>
      </c>
      <c r="K27" s="21" t="s">
        <v>85</v>
      </c>
      <c r="L27" s="21">
        <v>3</v>
      </c>
      <c r="M27" s="21">
        <v>2</v>
      </c>
      <c r="N27" s="21">
        <v>1</v>
      </c>
      <c r="O27" s="19">
        <f t="shared" si="4"/>
        <v>1.9000000000000001</v>
      </c>
      <c r="P27" s="43" t="str">
        <f t="shared" si="1"/>
        <v>BAJO</v>
      </c>
      <c r="Q27" s="8" t="s">
        <v>199</v>
      </c>
      <c r="R27" s="8"/>
      <c r="S27" s="8"/>
      <c r="T27" s="8"/>
      <c r="U27" s="8" t="s">
        <v>100</v>
      </c>
      <c r="V27" s="8" t="s">
        <v>117</v>
      </c>
      <c r="W27" s="8" t="s">
        <v>200</v>
      </c>
      <c r="X27" s="42">
        <v>43344</v>
      </c>
      <c r="Y27" s="21" t="s">
        <v>85</v>
      </c>
      <c r="Z27" s="21">
        <v>3</v>
      </c>
      <c r="AA27" s="21">
        <v>2</v>
      </c>
      <c r="AB27" s="21">
        <v>1</v>
      </c>
      <c r="AC27" s="19">
        <f t="shared" si="2"/>
        <v>1.9000000000000001</v>
      </c>
      <c r="AD27" s="43" t="str">
        <f t="shared" si="3"/>
        <v>BAJO</v>
      </c>
      <c r="AE27" s="42">
        <v>43753</v>
      </c>
      <c r="AF27" s="8" t="s">
        <v>259</v>
      </c>
    </row>
    <row r="28" spans="1:32" ht="174.75" customHeight="1">
      <c r="A28" s="51" t="s">
        <v>57</v>
      </c>
      <c r="B28" s="51" t="s">
        <v>198</v>
      </c>
      <c r="C28" s="51" t="s">
        <v>151</v>
      </c>
      <c r="D28" s="51" t="s">
        <v>121</v>
      </c>
      <c r="E28" s="47"/>
      <c r="F28" s="47"/>
      <c r="G28" s="48" t="s">
        <v>128</v>
      </c>
      <c r="H28" s="27" t="s">
        <v>158</v>
      </c>
      <c r="I28" s="32" t="s">
        <v>78</v>
      </c>
      <c r="J28" s="3" t="s">
        <v>201</v>
      </c>
      <c r="K28" s="21" t="s">
        <v>85</v>
      </c>
      <c r="L28" s="21">
        <v>1</v>
      </c>
      <c r="M28" s="21">
        <v>3</v>
      </c>
      <c r="N28" s="21">
        <v>2</v>
      </c>
      <c r="O28" s="19">
        <f t="shared" si="4"/>
        <v>2.3</v>
      </c>
      <c r="P28" s="46" t="str">
        <f t="shared" si="1"/>
        <v>MEDIO</v>
      </c>
      <c r="Q28" s="8" t="s">
        <v>202</v>
      </c>
      <c r="R28" s="8" t="s">
        <v>98</v>
      </c>
      <c r="S28" s="8" t="s">
        <v>160</v>
      </c>
      <c r="T28" s="8"/>
      <c r="U28" s="8" t="s">
        <v>100</v>
      </c>
      <c r="V28" s="8" t="s">
        <v>117</v>
      </c>
      <c r="W28" s="8" t="s">
        <v>203</v>
      </c>
      <c r="X28" s="42">
        <v>43344</v>
      </c>
      <c r="Y28" s="21" t="s">
        <v>85</v>
      </c>
      <c r="Z28" s="21">
        <v>1</v>
      </c>
      <c r="AA28" s="21">
        <v>2</v>
      </c>
      <c r="AB28" s="21">
        <v>2</v>
      </c>
      <c r="AC28" s="19">
        <f t="shared" si="2"/>
        <v>1.7999999999999998</v>
      </c>
      <c r="AD28" s="43" t="str">
        <f t="shared" si="3"/>
        <v>BAJO</v>
      </c>
      <c r="AE28" s="42">
        <v>43753</v>
      </c>
      <c r="AF28" s="8" t="s">
        <v>260</v>
      </c>
    </row>
    <row r="29" spans="1:32" ht="174.75" customHeight="1">
      <c r="A29" s="51" t="s">
        <v>57</v>
      </c>
      <c r="B29" s="51" t="s">
        <v>198</v>
      </c>
      <c r="C29" s="51" t="s">
        <v>151</v>
      </c>
      <c r="D29" s="51" t="s">
        <v>121</v>
      </c>
      <c r="E29" s="47"/>
      <c r="F29" s="47" t="s">
        <v>128</v>
      </c>
      <c r="G29" s="48"/>
      <c r="H29" s="27" t="s">
        <v>60</v>
      </c>
      <c r="I29" s="32" t="s">
        <v>75</v>
      </c>
      <c r="J29" s="3" t="s">
        <v>261</v>
      </c>
      <c r="K29" s="21" t="s">
        <v>85</v>
      </c>
      <c r="L29" s="21">
        <v>1</v>
      </c>
      <c r="M29" s="21">
        <v>2</v>
      </c>
      <c r="N29" s="21">
        <v>2</v>
      </c>
      <c r="O29" s="19">
        <f t="shared" si="4"/>
        <v>1.7999999999999998</v>
      </c>
      <c r="P29" s="43" t="str">
        <f t="shared" si="1"/>
        <v>BAJO</v>
      </c>
      <c r="Q29" s="8" t="s">
        <v>206</v>
      </c>
      <c r="R29" s="8"/>
      <c r="S29" s="8"/>
      <c r="T29" s="8"/>
      <c r="U29" s="8" t="s">
        <v>103</v>
      </c>
      <c r="V29" s="8" t="s">
        <v>117</v>
      </c>
      <c r="W29" s="8" t="s">
        <v>207</v>
      </c>
      <c r="X29" s="42">
        <v>43344</v>
      </c>
      <c r="Y29" s="21" t="s">
        <v>85</v>
      </c>
      <c r="Z29" s="21">
        <v>1</v>
      </c>
      <c r="AA29" s="21">
        <v>3</v>
      </c>
      <c r="AB29" s="21">
        <v>3</v>
      </c>
      <c r="AC29" s="19">
        <f t="shared" si="2"/>
        <v>2.5999999999999996</v>
      </c>
      <c r="AD29" s="22" t="str">
        <f t="shared" si="3"/>
        <v>ALTO</v>
      </c>
      <c r="AE29" s="42">
        <v>43753</v>
      </c>
      <c r="AF29" s="8" t="s">
        <v>262</v>
      </c>
    </row>
    <row r="30" spans="1:32" ht="174.75" customHeight="1">
      <c r="A30" s="51" t="s">
        <v>57</v>
      </c>
      <c r="B30" s="51" t="s">
        <v>198</v>
      </c>
      <c r="C30" s="51" t="s">
        <v>151</v>
      </c>
      <c r="D30" s="51" t="s">
        <v>121</v>
      </c>
      <c r="E30" s="47"/>
      <c r="F30" s="47" t="s">
        <v>128</v>
      </c>
      <c r="G30" s="48"/>
      <c r="H30" s="27" t="s">
        <v>62</v>
      </c>
      <c r="I30" s="32" t="s">
        <v>75</v>
      </c>
      <c r="J30" s="3" t="s">
        <v>263</v>
      </c>
      <c r="K30" s="21" t="s">
        <v>85</v>
      </c>
      <c r="L30" s="21">
        <v>1</v>
      </c>
      <c r="M30" s="21">
        <v>2</v>
      </c>
      <c r="N30" s="21">
        <v>2</v>
      </c>
      <c r="O30" s="19">
        <f t="shared" si="4"/>
        <v>1.7999999999999998</v>
      </c>
      <c r="P30" s="43" t="str">
        <f t="shared" si="1"/>
        <v>BAJO</v>
      </c>
      <c r="Q30" s="8" t="s">
        <v>215</v>
      </c>
      <c r="R30" s="8"/>
      <c r="S30" s="8"/>
      <c r="T30" s="8"/>
      <c r="U30" s="8" t="s">
        <v>100</v>
      </c>
      <c r="V30" s="8" t="s">
        <v>117</v>
      </c>
      <c r="W30" s="8" t="s">
        <v>216</v>
      </c>
      <c r="X30" s="42">
        <v>43344</v>
      </c>
      <c r="Y30" s="21" t="s">
        <v>85</v>
      </c>
      <c r="Z30" s="21">
        <v>1</v>
      </c>
      <c r="AA30" s="21">
        <v>2</v>
      </c>
      <c r="AB30" s="21">
        <v>3</v>
      </c>
      <c r="AC30" s="19">
        <f t="shared" si="2"/>
        <v>2.0999999999999996</v>
      </c>
      <c r="AD30" s="46" t="str">
        <f t="shared" si="3"/>
        <v>MEDIO</v>
      </c>
      <c r="AE30" s="42">
        <v>43753</v>
      </c>
      <c r="AF30" s="8" t="s">
        <v>264</v>
      </c>
    </row>
    <row r="31" spans="1:32" ht="127.5" customHeight="1">
      <c r="A31" s="51" t="s">
        <v>53</v>
      </c>
      <c r="B31" s="51" t="s">
        <v>219</v>
      </c>
      <c r="C31" s="51" t="s">
        <v>171</v>
      </c>
      <c r="D31" s="51" t="s">
        <v>121</v>
      </c>
      <c r="E31" s="47" t="s">
        <v>128</v>
      </c>
      <c r="F31" s="47"/>
      <c r="G31" s="48"/>
      <c r="H31" s="27" t="s">
        <v>60</v>
      </c>
      <c r="I31" s="32" t="s">
        <v>68</v>
      </c>
      <c r="J31" s="32" t="s">
        <v>265</v>
      </c>
      <c r="K31" s="21" t="s">
        <v>85</v>
      </c>
      <c r="L31" s="21">
        <v>2</v>
      </c>
      <c r="M31" s="21">
        <v>2</v>
      </c>
      <c r="N31" s="21">
        <v>2</v>
      </c>
      <c r="O31" s="19">
        <f t="shared" si="4"/>
        <v>2</v>
      </c>
      <c r="P31" s="46" t="str">
        <f t="shared" si="1"/>
        <v>MEDIO</v>
      </c>
      <c r="Q31" s="8" t="s">
        <v>173</v>
      </c>
      <c r="R31" s="8"/>
      <c r="S31" s="8"/>
      <c r="T31" s="8"/>
      <c r="U31" s="8" t="s">
        <v>100</v>
      </c>
      <c r="V31" s="8" t="s">
        <v>117</v>
      </c>
      <c r="W31" s="8" t="s">
        <v>174</v>
      </c>
      <c r="X31" s="42">
        <v>43344</v>
      </c>
      <c r="Y31" s="21" t="s">
        <v>85</v>
      </c>
      <c r="Z31" s="21">
        <v>2</v>
      </c>
      <c r="AA31" s="21">
        <v>1</v>
      </c>
      <c r="AB31" s="21">
        <v>2</v>
      </c>
      <c r="AC31" s="19">
        <f t="shared" si="2"/>
        <v>1.5</v>
      </c>
      <c r="AD31" s="43" t="str">
        <f t="shared" si="3"/>
        <v>BAJO</v>
      </c>
      <c r="AE31" s="42">
        <v>43753</v>
      </c>
      <c r="AF31" s="8" t="s">
        <v>446</v>
      </c>
    </row>
    <row r="32" spans="1:32" ht="129.75" customHeight="1">
      <c r="A32" s="51" t="s">
        <v>53</v>
      </c>
      <c r="B32" s="51" t="s">
        <v>219</v>
      </c>
      <c r="C32" s="51" t="s">
        <v>171</v>
      </c>
      <c r="D32" s="51" t="s">
        <v>121</v>
      </c>
      <c r="E32" s="47" t="s">
        <v>128</v>
      </c>
      <c r="F32" s="47"/>
      <c r="G32" s="48"/>
      <c r="H32" s="27" t="s">
        <v>48</v>
      </c>
      <c r="I32" s="32" t="s">
        <v>70</v>
      </c>
      <c r="J32" s="32" t="s">
        <v>266</v>
      </c>
      <c r="K32" s="21" t="s">
        <v>85</v>
      </c>
      <c r="L32" s="21">
        <v>2</v>
      </c>
      <c r="M32" s="21">
        <v>2</v>
      </c>
      <c r="N32" s="21">
        <v>2</v>
      </c>
      <c r="O32" s="19">
        <f t="shared" si="4"/>
        <v>2</v>
      </c>
      <c r="P32" s="46" t="str">
        <f t="shared" si="1"/>
        <v>MEDIO</v>
      </c>
      <c r="Q32" s="8" t="s">
        <v>175</v>
      </c>
      <c r="R32" s="8"/>
      <c r="S32" s="8"/>
      <c r="T32" s="8"/>
      <c r="U32" s="8" t="s">
        <v>100</v>
      </c>
      <c r="V32" s="8" t="s">
        <v>117</v>
      </c>
      <c r="W32" s="8" t="s">
        <v>176</v>
      </c>
      <c r="X32" s="42">
        <v>43344</v>
      </c>
      <c r="Y32" s="21" t="s">
        <v>85</v>
      </c>
      <c r="Z32" s="21">
        <v>2</v>
      </c>
      <c r="AA32" s="21">
        <v>1</v>
      </c>
      <c r="AB32" s="21">
        <v>2</v>
      </c>
      <c r="AC32" s="19">
        <f t="shared" si="2"/>
        <v>1.5</v>
      </c>
      <c r="AD32" s="43" t="str">
        <f t="shared" si="3"/>
        <v>BAJO</v>
      </c>
      <c r="AE32" s="42">
        <v>43753</v>
      </c>
      <c r="AF32" s="8" t="s">
        <v>445</v>
      </c>
    </row>
    <row r="33" spans="1:32" ht="117" customHeight="1">
      <c r="A33" s="51" t="s">
        <v>53</v>
      </c>
      <c r="B33" s="51" t="s">
        <v>224</v>
      </c>
      <c r="C33" s="51" t="s">
        <v>38</v>
      </c>
      <c r="D33" s="51" t="s">
        <v>121</v>
      </c>
      <c r="E33" s="47" t="s">
        <v>128</v>
      </c>
      <c r="F33" s="47"/>
      <c r="G33" s="48"/>
      <c r="H33" s="27" t="s">
        <v>48</v>
      </c>
      <c r="I33" s="32" t="s">
        <v>70</v>
      </c>
      <c r="J33" s="32" t="s">
        <v>267</v>
      </c>
      <c r="K33" s="21" t="s">
        <v>85</v>
      </c>
      <c r="L33" s="21">
        <v>2</v>
      </c>
      <c r="M33" s="21">
        <v>3</v>
      </c>
      <c r="N33" s="21">
        <v>1</v>
      </c>
      <c r="O33" s="19">
        <f>+((L33*0.2)+(M33*0.5)+(N33*0.3))</f>
        <v>2.1999999999999997</v>
      </c>
      <c r="P33" s="46" t="str">
        <f>IF(OR(O33&gt;=2.5),"ALTO",IF(OR(O33&lt;2),"BAJO","MEDIO"))</f>
        <v>MEDIO</v>
      </c>
      <c r="Q33" s="8" t="s">
        <v>175</v>
      </c>
      <c r="R33" s="8"/>
      <c r="S33" s="8"/>
      <c r="T33" s="8"/>
      <c r="U33" s="8" t="s">
        <v>100</v>
      </c>
      <c r="V33" s="8" t="s">
        <v>117</v>
      </c>
      <c r="W33" s="8" t="s">
        <v>225</v>
      </c>
      <c r="X33" s="42">
        <v>43344</v>
      </c>
      <c r="Y33" s="21" t="s">
        <v>85</v>
      </c>
      <c r="Z33" s="21">
        <v>2</v>
      </c>
      <c r="AA33" s="21">
        <v>2</v>
      </c>
      <c r="AB33" s="21">
        <v>1</v>
      </c>
      <c r="AC33" s="19">
        <f aca="true" t="shared" si="5" ref="AC33:AC40">+((Z33*0.2)+(AA33*0.5)+(AB33*0.3))</f>
        <v>1.7</v>
      </c>
      <c r="AD33" s="43" t="str">
        <f aca="true" t="shared" si="6" ref="AD33:AD41">IF(OR(AC33&gt;=2.5),"ALTO",IF(OR(AC33&lt;2),"BAJO","MEDIO"))</f>
        <v>BAJO</v>
      </c>
      <c r="AE33" s="42">
        <v>43753</v>
      </c>
      <c r="AF33" s="8" t="s">
        <v>447</v>
      </c>
    </row>
    <row r="34" spans="1:32" ht="56.25" customHeight="1">
      <c r="A34" s="51" t="s">
        <v>53</v>
      </c>
      <c r="B34" s="51" t="s">
        <v>217</v>
      </c>
      <c r="C34" s="51" t="s">
        <v>38</v>
      </c>
      <c r="D34" s="51" t="s">
        <v>121</v>
      </c>
      <c r="E34" s="47" t="s">
        <v>128</v>
      </c>
      <c r="F34" s="47"/>
      <c r="G34" s="48"/>
      <c r="H34" s="27" t="s">
        <v>218</v>
      </c>
      <c r="I34" s="32" t="s">
        <v>40</v>
      </c>
      <c r="J34" s="32" t="s">
        <v>220</v>
      </c>
      <c r="K34" s="21" t="s">
        <v>85</v>
      </c>
      <c r="L34" s="21">
        <v>2</v>
      </c>
      <c r="M34" s="21">
        <v>2</v>
      </c>
      <c r="N34" s="21">
        <v>2</v>
      </c>
      <c r="O34" s="19">
        <f>+((L34*0.2)+(M34*0.5)+(N34*0.3))</f>
        <v>2</v>
      </c>
      <c r="P34" s="46" t="str">
        <f>IF(OR(O34&gt;=2.5),"ALTO",IF(OR(O34&lt;2),"BAJO","MEDIO"))</f>
        <v>MEDIO</v>
      </c>
      <c r="Q34" s="8" t="s">
        <v>221</v>
      </c>
      <c r="R34" s="8"/>
      <c r="S34" s="8"/>
      <c r="T34" s="8"/>
      <c r="U34" s="8" t="s">
        <v>100</v>
      </c>
      <c r="V34" s="8" t="s">
        <v>222</v>
      </c>
      <c r="W34" s="8" t="s">
        <v>223</v>
      </c>
      <c r="X34" s="42">
        <v>43344</v>
      </c>
      <c r="Y34" s="21" t="s">
        <v>85</v>
      </c>
      <c r="Z34" s="21">
        <v>2</v>
      </c>
      <c r="AA34" s="21">
        <v>2</v>
      </c>
      <c r="AB34" s="21">
        <v>2</v>
      </c>
      <c r="AC34" s="19">
        <f t="shared" si="5"/>
        <v>2</v>
      </c>
      <c r="AD34" s="46" t="str">
        <f t="shared" si="6"/>
        <v>MEDIO</v>
      </c>
      <c r="AE34" s="42">
        <v>43753</v>
      </c>
      <c r="AF34" s="8" t="s">
        <v>269</v>
      </c>
    </row>
    <row r="35" spans="1:32" ht="78.75" customHeight="1">
      <c r="A35" s="51" t="s">
        <v>56</v>
      </c>
      <c r="B35" s="51" t="s">
        <v>204</v>
      </c>
      <c r="C35" s="51" t="s">
        <v>38</v>
      </c>
      <c r="D35" s="51" t="s">
        <v>121</v>
      </c>
      <c r="E35" s="47" t="s">
        <v>128</v>
      </c>
      <c r="F35" s="47"/>
      <c r="G35" s="48"/>
      <c r="H35" s="27" t="s">
        <v>48</v>
      </c>
      <c r="I35" s="32" t="s">
        <v>70</v>
      </c>
      <c r="J35" s="32" t="s">
        <v>268</v>
      </c>
      <c r="K35" s="21" t="s">
        <v>85</v>
      </c>
      <c r="L35" s="21">
        <v>2</v>
      </c>
      <c r="M35" s="21">
        <v>3</v>
      </c>
      <c r="N35" s="21">
        <v>1</v>
      </c>
      <c r="O35" s="19">
        <f t="shared" si="4"/>
        <v>2.1999999999999997</v>
      </c>
      <c r="P35" s="46" t="str">
        <f t="shared" si="1"/>
        <v>MEDIO</v>
      </c>
      <c r="Q35" s="8" t="s">
        <v>175</v>
      </c>
      <c r="R35" s="8"/>
      <c r="S35" s="8"/>
      <c r="T35" s="8"/>
      <c r="U35" s="8" t="s">
        <v>100</v>
      </c>
      <c r="V35" s="8" t="s">
        <v>117</v>
      </c>
      <c r="W35" s="8" t="s">
        <v>205</v>
      </c>
      <c r="X35" s="42">
        <v>43344</v>
      </c>
      <c r="Y35" s="21" t="s">
        <v>85</v>
      </c>
      <c r="Z35" s="21">
        <v>2</v>
      </c>
      <c r="AA35" s="21">
        <v>3</v>
      </c>
      <c r="AB35" s="21">
        <v>1</v>
      </c>
      <c r="AC35" s="19">
        <f t="shared" si="5"/>
        <v>2.1999999999999997</v>
      </c>
      <c r="AD35" s="46" t="str">
        <f t="shared" si="6"/>
        <v>MEDIO</v>
      </c>
      <c r="AE35" s="42">
        <v>43753</v>
      </c>
      <c r="AF35" s="8" t="s">
        <v>270</v>
      </c>
    </row>
    <row r="36" spans="1:32" ht="116.25" customHeight="1">
      <c r="A36" s="51" t="s">
        <v>208</v>
      </c>
      <c r="B36" s="51" t="s">
        <v>209</v>
      </c>
      <c r="C36" s="51" t="s">
        <v>38</v>
      </c>
      <c r="D36" s="51" t="s">
        <v>121</v>
      </c>
      <c r="E36" s="47" t="s">
        <v>128</v>
      </c>
      <c r="F36" s="47"/>
      <c r="G36" s="48"/>
      <c r="H36" s="27" t="s">
        <v>64</v>
      </c>
      <c r="I36" s="32" t="s">
        <v>69</v>
      </c>
      <c r="J36" s="32" t="s">
        <v>271</v>
      </c>
      <c r="K36" s="21" t="s">
        <v>85</v>
      </c>
      <c r="L36" s="21">
        <v>3</v>
      </c>
      <c r="M36" s="21">
        <v>2</v>
      </c>
      <c r="N36" s="21">
        <v>2</v>
      </c>
      <c r="O36" s="19">
        <f t="shared" si="4"/>
        <v>2.2</v>
      </c>
      <c r="P36" s="46" t="str">
        <f t="shared" si="1"/>
        <v>MEDIO</v>
      </c>
      <c r="Q36" s="8" t="s">
        <v>210</v>
      </c>
      <c r="R36" s="8"/>
      <c r="S36" s="8"/>
      <c r="T36" s="8"/>
      <c r="U36" s="8" t="s">
        <v>100</v>
      </c>
      <c r="V36" s="8" t="s">
        <v>117</v>
      </c>
      <c r="W36" s="8" t="s">
        <v>272</v>
      </c>
      <c r="X36" s="42">
        <v>43344</v>
      </c>
      <c r="Y36" s="21" t="s">
        <v>85</v>
      </c>
      <c r="Z36" s="21">
        <v>3</v>
      </c>
      <c r="AA36" s="21">
        <v>1</v>
      </c>
      <c r="AB36" s="21">
        <v>2</v>
      </c>
      <c r="AC36" s="19">
        <f t="shared" si="5"/>
        <v>1.7000000000000002</v>
      </c>
      <c r="AD36" s="43" t="str">
        <f t="shared" si="6"/>
        <v>BAJO</v>
      </c>
      <c r="AE36" s="42">
        <v>43753</v>
      </c>
      <c r="AF36" s="8" t="s">
        <v>273</v>
      </c>
    </row>
    <row r="37" spans="1:32" ht="71.25">
      <c r="A37" s="51" t="s">
        <v>133</v>
      </c>
      <c r="B37" s="51" t="s">
        <v>211</v>
      </c>
      <c r="C37" s="51" t="s">
        <v>38</v>
      </c>
      <c r="D37" s="51" t="s">
        <v>121</v>
      </c>
      <c r="E37" s="47" t="s">
        <v>128</v>
      </c>
      <c r="F37" s="47"/>
      <c r="G37" s="48"/>
      <c r="H37" s="27" t="s">
        <v>158</v>
      </c>
      <c r="I37" s="32" t="s">
        <v>77</v>
      </c>
      <c r="J37" s="32" t="s">
        <v>212</v>
      </c>
      <c r="K37" s="21" t="s">
        <v>85</v>
      </c>
      <c r="L37" s="21">
        <v>3</v>
      </c>
      <c r="M37" s="21">
        <v>2</v>
      </c>
      <c r="N37" s="21">
        <v>1</v>
      </c>
      <c r="O37" s="19">
        <f t="shared" si="4"/>
        <v>1.9000000000000001</v>
      </c>
      <c r="P37" s="43" t="str">
        <f t="shared" si="1"/>
        <v>BAJO</v>
      </c>
      <c r="Q37" s="8" t="s">
        <v>213</v>
      </c>
      <c r="R37" s="8"/>
      <c r="S37" s="8"/>
      <c r="T37" s="8"/>
      <c r="U37" s="8" t="s">
        <v>100</v>
      </c>
      <c r="V37" s="8" t="s">
        <v>117</v>
      </c>
      <c r="W37" s="8" t="s">
        <v>214</v>
      </c>
      <c r="X37" s="42">
        <v>43344</v>
      </c>
      <c r="Y37" s="21" t="s">
        <v>85</v>
      </c>
      <c r="Z37" s="21">
        <v>3</v>
      </c>
      <c r="AA37" s="21">
        <v>2</v>
      </c>
      <c r="AB37" s="21">
        <v>1</v>
      </c>
      <c r="AC37" s="19">
        <f t="shared" si="5"/>
        <v>1.9000000000000001</v>
      </c>
      <c r="AD37" s="43" t="str">
        <f t="shared" si="6"/>
        <v>BAJO</v>
      </c>
      <c r="AE37" s="8" t="s">
        <v>274</v>
      </c>
      <c r="AF37" s="8" t="s">
        <v>275</v>
      </c>
    </row>
    <row r="38" spans="1:32" ht="77.25" customHeight="1">
      <c r="A38" s="51" t="s">
        <v>276</v>
      </c>
      <c r="B38" s="51" t="s">
        <v>277</v>
      </c>
      <c r="C38" s="51" t="s">
        <v>38</v>
      </c>
      <c r="D38" s="51" t="s">
        <v>121</v>
      </c>
      <c r="E38" s="47"/>
      <c r="F38" s="47" t="s">
        <v>128</v>
      </c>
      <c r="G38" s="48"/>
      <c r="H38" s="27" t="s">
        <v>158</v>
      </c>
      <c r="I38" s="32" t="s">
        <v>236</v>
      </c>
      <c r="J38" s="32" t="s">
        <v>278</v>
      </c>
      <c r="K38" s="21" t="s">
        <v>85</v>
      </c>
      <c r="L38" s="21">
        <v>3</v>
      </c>
      <c r="M38" s="21">
        <v>3</v>
      </c>
      <c r="N38" s="21">
        <v>1</v>
      </c>
      <c r="O38" s="19">
        <f>+((L38*0.2)+(M38*0.5)+(N38*0.3))</f>
        <v>2.4</v>
      </c>
      <c r="P38" s="46" t="str">
        <f>IF(OR(O38&gt;=2.5),"ALTO",IF(OR(O38&lt;2),"BAJO","MEDIO"))</f>
        <v>MEDIO</v>
      </c>
      <c r="Q38" s="8" t="s">
        <v>237</v>
      </c>
      <c r="R38" s="8"/>
      <c r="S38" s="8"/>
      <c r="T38" s="8"/>
      <c r="U38" s="8" t="s">
        <v>100</v>
      </c>
      <c r="V38" s="8" t="s">
        <v>117</v>
      </c>
      <c r="W38" s="8" t="s">
        <v>238</v>
      </c>
      <c r="X38" s="42">
        <v>43344</v>
      </c>
      <c r="Y38" s="21" t="s">
        <v>85</v>
      </c>
      <c r="Z38" s="21">
        <v>3</v>
      </c>
      <c r="AA38" s="21">
        <v>3</v>
      </c>
      <c r="AB38" s="21">
        <v>1</v>
      </c>
      <c r="AC38" s="19">
        <f t="shared" si="5"/>
        <v>2.4</v>
      </c>
      <c r="AD38" s="46" t="str">
        <f t="shared" si="6"/>
        <v>MEDIO</v>
      </c>
      <c r="AE38" s="42">
        <v>43753</v>
      </c>
      <c r="AF38" s="8" t="s">
        <v>279</v>
      </c>
    </row>
    <row r="39" spans="1:32" ht="84">
      <c r="A39" s="51" t="s">
        <v>57</v>
      </c>
      <c r="B39" s="51" t="s">
        <v>228</v>
      </c>
      <c r="C39" s="51" t="s">
        <v>38</v>
      </c>
      <c r="D39" s="51" t="s">
        <v>121</v>
      </c>
      <c r="E39" s="47"/>
      <c r="F39" s="47"/>
      <c r="G39" s="48" t="s">
        <v>128</v>
      </c>
      <c r="H39" s="27" t="s">
        <v>158</v>
      </c>
      <c r="I39" s="32" t="s">
        <v>78</v>
      </c>
      <c r="J39" s="3" t="s">
        <v>280</v>
      </c>
      <c r="K39" s="21" t="s">
        <v>85</v>
      </c>
      <c r="L39" s="21">
        <v>3</v>
      </c>
      <c r="M39" s="21">
        <v>3</v>
      </c>
      <c r="N39" s="21">
        <v>3</v>
      </c>
      <c r="O39" s="19">
        <f t="shared" si="4"/>
        <v>3</v>
      </c>
      <c r="P39" s="22" t="str">
        <f t="shared" si="1"/>
        <v>ALTO</v>
      </c>
      <c r="Q39" s="8" t="s">
        <v>229</v>
      </c>
      <c r="R39" s="8" t="s">
        <v>230</v>
      </c>
      <c r="S39" s="8" t="s">
        <v>231</v>
      </c>
      <c r="T39" s="8"/>
      <c r="U39" s="8" t="s">
        <v>100</v>
      </c>
      <c r="V39" s="8" t="s">
        <v>117</v>
      </c>
      <c r="W39" s="8" t="s">
        <v>232</v>
      </c>
      <c r="X39" s="42">
        <v>43601</v>
      </c>
      <c r="Y39" s="21" t="s">
        <v>85</v>
      </c>
      <c r="Z39" s="21">
        <v>3</v>
      </c>
      <c r="AA39" s="21">
        <v>2</v>
      </c>
      <c r="AB39" s="21">
        <v>2</v>
      </c>
      <c r="AC39" s="19">
        <f t="shared" si="5"/>
        <v>2.2</v>
      </c>
      <c r="AD39" s="46" t="str">
        <f t="shared" si="6"/>
        <v>MEDIO</v>
      </c>
      <c r="AE39" s="42">
        <v>43753</v>
      </c>
      <c r="AF39" s="8" t="s">
        <v>281</v>
      </c>
    </row>
    <row r="40" spans="1:32" ht="51">
      <c r="A40" s="34" t="s">
        <v>283</v>
      </c>
      <c r="B40" s="53" t="s">
        <v>282</v>
      </c>
      <c r="C40" s="34" t="s">
        <v>284</v>
      </c>
      <c r="D40" s="34" t="s">
        <v>120</v>
      </c>
      <c r="E40" s="54"/>
      <c r="F40" s="54"/>
      <c r="G40" s="34" t="s">
        <v>128</v>
      </c>
      <c r="H40" s="53" t="s">
        <v>285</v>
      </c>
      <c r="I40" s="34" t="s">
        <v>70</v>
      </c>
      <c r="J40" s="53" t="s">
        <v>286</v>
      </c>
      <c r="K40" s="55" t="s">
        <v>85</v>
      </c>
      <c r="L40" s="55">
        <v>1</v>
      </c>
      <c r="M40" s="55">
        <v>3</v>
      </c>
      <c r="N40" s="55">
        <v>2</v>
      </c>
      <c r="O40" s="56">
        <f aca="true" t="shared" si="7" ref="O40:O47">+((L40*0.2)+(M40*0.5)+(N40*0.3))</f>
        <v>2.3</v>
      </c>
      <c r="P40" s="57" t="str">
        <f aca="true" t="shared" si="8" ref="P40:P45">IF(OR(O40&gt;=2.5),"ALTO",IF(OR(O40&lt;2),"BAJO","MEDIO"))</f>
        <v>MEDIO</v>
      </c>
      <c r="Q40" s="34" t="s">
        <v>287</v>
      </c>
      <c r="R40" s="34"/>
      <c r="S40" s="34"/>
      <c r="T40" s="34"/>
      <c r="U40" s="58" t="s">
        <v>100</v>
      </c>
      <c r="V40" s="58" t="s">
        <v>117</v>
      </c>
      <c r="W40" s="58" t="s">
        <v>288</v>
      </c>
      <c r="X40" s="59">
        <v>43739</v>
      </c>
      <c r="Y40" s="34" t="s">
        <v>85</v>
      </c>
      <c r="Z40" s="34">
        <v>3</v>
      </c>
      <c r="AA40" s="34">
        <v>2</v>
      </c>
      <c r="AB40" s="34">
        <v>2</v>
      </c>
      <c r="AC40" s="34">
        <f t="shared" si="5"/>
        <v>2.2</v>
      </c>
      <c r="AD40" s="57" t="str">
        <f t="shared" si="6"/>
        <v>MEDIO</v>
      </c>
      <c r="AE40" s="59">
        <v>41927</v>
      </c>
      <c r="AF40" s="53" t="s">
        <v>289</v>
      </c>
    </row>
    <row r="41" spans="1:32" ht="51">
      <c r="A41" s="34" t="s">
        <v>283</v>
      </c>
      <c r="B41" s="53" t="s">
        <v>282</v>
      </c>
      <c r="C41" s="34" t="s">
        <v>284</v>
      </c>
      <c r="D41" s="34" t="s">
        <v>121</v>
      </c>
      <c r="E41" s="54"/>
      <c r="F41" s="54"/>
      <c r="G41" s="34" t="s">
        <v>128</v>
      </c>
      <c r="H41" s="34" t="s">
        <v>290</v>
      </c>
      <c r="I41" s="34" t="s">
        <v>70</v>
      </c>
      <c r="J41" s="53" t="s">
        <v>291</v>
      </c>
      <c r="K41" s="34" t="s">
        <v>85</v>
      </c>
      <c r="L41" s="34">
        <v>2</v>
      </c>
      <c r="M41" s="34">
        <v>2</v>
      </c>
      <c r="N41" s="34">
        <v>2</v>
      </c>
      <c r="O41" s="34">
        <f t="shared" si="7"/>
        <v>2</v>
      </c>
      <c r="P41" s="57" t="str">
        <f t="shared" si="8"/>
        <v>MEDIO</v>
      </c>
      <c r="Q41" s="34" t="s">
        <v>292</v>
      </c>
      <c r="R41" s="34"/>
      <c r="S41" s="34"/>
      <c r="T41" s="34"/>
      <c r="U41" s="58" t="s">
        <v>100</v>
      </c>
      <c r="V41" s="58" t="s">
        <v>117</v>
      </c>
      <c r="W41" s="58" t="s">
        <v>293</v>
      </c>
      <c r="X41" s="59">
        <v>43739</v>
      </c>
      <c r="Y41" s="34" t="s">
        <v>85</v>
      </c>
      <c r="Z41" s="34">
        <v>3</v>
      </c>
      <c r="AA41" s="34">
        <v>2</v>
      </c>
      <c r="AB41" s="34">
        <v>2</v>
      </c>
      <c r="AC41" s="34">
        <f>+((Z41*0.2)+(AA41*0.5)+(AB41*0.3))</f>
        <v>2.2</v>
      </c>
      <c r="AD41" s="57" t="str">
        <f t="shared" si="6"/>
        <v>MEDIO</v>
      </c>
      <c r="AE41" s="59">
        <v>41927</v>
      </c>
      <c r="AF41" s="53" t="s">
        <v>289</v>
      </c>
    </row>
    <row r="42" spans="1:256" ht="39" customHeight="1">
      <c r="A42" s="34" t="s">
        <v>448</v>
      </c>
      <c r="B42" s="53" t="s">
        <v>449</v>
      </c>
      <c r="C42" s="53" t="s">
        <v>151</v>
      </c>
      <c r="D42" s="34" t="s">
        <v>450</v>
      </c>
      <c r="E42" s="54" t="s">
        <v>128</v>
      </c>
      <c r="F42" s="54"/>
      <c r="G42" s="34"/>
      <c r="H42" s="34" t="s">
        <v>451</v>
      </c>
      <c r="I42" s="34" t="s">
        <v>70</v>
      </c>
      <c r="J42" s="53" t="s">
        <v>452</v>
      </c>
      <c r="K42" s="34" t="s">
        <v>85</v>
      </c>
      <c r="L42" s="34">
        <v>2</v>
      </c>
      <c r="M42" s="34">
        <v>2</v>
      </c>
      <c r="N42" s="34">
        <v>1</v>
      </c>
      <c r="O42" s="34">
        <f t="shared" si="7"/>
        <v>1.7</v>
      </c>
      <c r="P42" s="102" t="str">
        <f t="shared" si="8"/>
        <v>BAJO</v>
      </c>
      <c r="Q42" s="34" t="s">
        <v>292</v>
      </c>
      <c r="R42" s="34"/>
      <c r="S42" s="34"/>
      <c r="T42" s="34"/>
      <c r="U42" s="58" t="s">
        <v>100</v>
      </c>
      <c r="V42" s="58" t="s">
        <v>117</v>
      </c>
      <c r="W42" s="58" t="s">
        <v>453</v>
      </c>
      <c r="X42" s="59">
        <v>43739</v>
      </c>
      <c r="Y42" s="34" t="s">
        <v>85</v>
      </c>
      <c r="Z42" s="34"/>
      <c r="AA42" s="34"/>
      <c r="AB42" s="34"/>
      <c r="AC42" s="34"/>
      <c r="AD42" s="11"/>
      <c r="AE42" s="59"/>
      <c r="AF42" s="53"/>
      <c r="AG42" s="6"/>
      <c r="AH42" s="63"/>
      <c r="AI42" s="6"/>
      <c r="AJ42" s="6"/>
      <c r="AK42" s="64"/>
      <c r="AL42" s="64"/>
      <c r="AM42" s="6"/>
      <c r="AN42" s="6"/>
      <c r="AO42" s="6"/>
      <c r="AP42" s="63"/>
      <c r="AQ42" s="6"/>
      <c r="AR42" s="6"/>
      <c r="AS42" s="6"/>
      <c r="AT42" s="6"/>
      <c r="AU42" s="6"/>
      <c r="AV42" s="65"/>
      <c r="AW42" s="6"/>
      <c r="AX42" s="6"/>
      <c r="AY42" s="6"/>
      <c r="AZ42" s="6"/>
      <c r="BA42" s="66"/>
      <c r="BB42" s="66"/>
      <c r="BC42" s="66"/>
      <c r="BD42" s="67"/>
      <c r="BE42" s="6"/>
      <c r="BF42" s="6"/>
      <c r="BG42" s="6"/>
      <c r="BH42" s="6"/>
      <c r="BI42" s="6"/>
      <c r="BJ42" s="65"/>
      <c r="BK42" s="67"/>
      <c r="BL42" s="63"/>
      <c r="BM42" s="6"/>
      <c r="BN42" s="63"/>
      <c r="BO42" s="6"/>
      <c r="BP42" s="6"/>
      <c r="BQ42" s="64"/>
      <c r="BR42" s="64"/>
      <c r="BS42" s="6"/>
      <c r="BT42" s="6"/>
      <c r="BU42" s="6"/>
      <c r="BV42" s="63"/>
      <c r="BW42" s="6"/>
      <c r="BX42" s="6"/>
      <c r="BY42" s="6"/>
      <c r="BZ42" s="6"/>
      <c r="CA42" s="6"/>
      <c r="CB42" s="65"/>
      <c r="CC42" s="6"/>
      <c r="CD42" s="6"/>
      <c r="CE42" s="6"/>
      <c r="CF42" s="6"/>
      <c r="CG42" s="66"/>
      <c r="CH42" s="66"/>
      <c r="CI42" s="66"/>
      <c r="CJ42" s="67"/>
      <c r="CK42" s="6"/>
      <c r="CL42" s="6"/>
      <c r="CM42" s="6"/>
      <c r="CN42" s="6"/>
      <c r="CO42" s="6"/>
      <c r="CP42" s="65"/>
      <c r="CQ42" s="67"/>
      <c r="CR42" s="63"/>
      <c r="CS42" s="6"/>
      <c r="CT42" s="63"/>
      <c r="CU42" s="6"/>
      <c r="CV42" s="6"/>
      <c r="CW42" s="64"/>
      <c r="CX42" s="64"/>
      <c r="CY42" s="6"/>
      <c r="CZ42" s="6"/>
      <c r="DA42" s="6"/>
      <c r="DB42" s="63"/>
      <c r="DC42" s="6"/>
      <c r="DD42" s="6"/>
      <c r="DE42" s="6"/>
      <c r="DF42" s="6"/>
      <c r="DG42" s="6"/>
      <c r="DH42" s="65"/>
      <c r="DI42" s="6"/>
      <c r="DJ42" s="6"/>
      <c r="DK42" s="6"/>
      <c r="DL42" s="6"/>
      <c r="DM42" s="66"/>
      <c r="DN42" s="66"/>
      <c r="DO42" s="66"/>
      <c r="DP42" s="67"/>
      <c r="DQ42" s="6"/>
      <c r="DR42" s="6"/>
      <c r="DS42" s="6"/>
      <c r="DT42" s="6"/>
      <c r="DU42" s="6"/>
      <c r="DV42" s="65"/>
      <c r="DW42" s="67"/>
      <c r="DX42" s="63"/>
      <c r="DY42" s="6"/>
      <c r="DZ42" s="63"/>
      <c r="EA42" s="6"/>
      <c r="EB42" s="6"/>
      <c r="EC42" s="64"/>
      <c r="ED42" s="64"/>
      <c r="EE42" s="6"/>
      <c r="EF42" s="6"/>
      <c r="EG42" s="6"/>
      <c r="EH42" s="63"/>
      <c r="EI42" s="6"/>
      <c r="EJ42" s="6"/>
      <c r="EK42" s="6"/>
      <c r="EL42" s="6"/>
      <c r="EM42" s="6"/>
      <c r="EN42" s="65"/>
      <c r="EO42" s="6"/>
      <c r="EP42" s="6"/>
      <c r="EQ42" s="6"/>
      <c r="ER42" s="6"/>
      <c r="ES42" s="66"/>
      <c r="ET42" s="66"/>
      <c r="EU42" s="66"/>
      <c r="EV42" s="67"/>
      <c r="EW42" s="6"/>
      <c r="EX42" s="6"/>
      <c r="EY42" s="6"/>
      <c r="EZ42" s="6"/>
      <c r="FA42" s="6"/>
      <c r="FB42" s="65"/>
      <c r="FC42" s="67"/>
      <c r="FD42" s="63"/>
      <c r="FE42" s="6"/>
      <c r="FF42" s="63"/>
      <c r="FG42" s="6"/>
      <c r="FH42" s="6"/>
      <c r="FI42" s="64"/>
      <c r="FJ42" s="64"/>
      <c r="FK42" s="6"/>
      <c r="FL42" s="6"/>
      <c r="FM42" s="6"/>
      <c r="FN42" s="63"/>
      <c r="FO42" s="6"/>
      <c r="FP42" s="6"/>
      <c r="FQ42" s="6"/>
      <c r="FR42" s="6"/>
      <c r="FS42" s="6"/>
      <c r="FT42" s="65"/>
      <c r="FU42" s="6"/>
      <c r="FV42" s="6"/>
      <c r="FW42" s="6"/>
      <c r="FX42" s="6"/>
      <c r="FY42" s="66"/>
      <c r="FZ42" s="66"/>
      <c r="GA42" s="66"/>
      <c r="GB42" s="67"/>
      <c r="GC42" s="6"/>
      <c r="GD42" s="6"/>
      <c r="GE42" s="6"/>
      <c r="GF42" s="6"/>
      <c r="GG42" s="6"/>
      <c r="GH42" s="65"/>
      <c r="GI42" s="67"/>
      <c r="GJ42" s="63"/>
      <c r="GK42" s="6"/>
      <c r="GL42" s="63"/>
      <c r="GM42" s="6"/>
      <c r="GN42" s="6"/>
      <c r="GO42" s="64"/>
      <c r="GP42" s="64"/>
      <c r="GQ42" s="6"/>
      <c r="GR42" s="6"/>
      <c r="GS42" s="6"/>
      <c r="GT42" s="63"/>
      <c r="GU42" s="6"/>
      <c r="GV42" s="6"/>
      <c r="GW42" s="6"/>
      <c r="GX42" s="6"/>
      <c r="GY42" s="6"/>
      <c r="GZ42" s="65"/>
      <c r="HA42" s="6"/>
      <c r="HB42" s="6"/>
      <c r="HC42" s="6"/>
      <c r="HD42" s="6"/>
      <c r="HE42" s="66"/>
      <c r="HF42" s="66"/>
      <c r="HG42" s="66"/>
      <c r="HH42" s="67"/>
      <c r="HI42" s="6"/>
      <c r="HJ42" s="6"/>
      <c r="HK42" s="6"/>
      <c r="HL42" s="6"/>
      <c r="HM42" s="6"/>
      <c r="HN42" s="65"/>
      <c r="HO42" s="67"/>
      <c r="HP42" s="63"/>
      <c r="HQ42" s="6"/>
      <c r="HR42" s="63"/>
      <c r="HS42" s="6"/>
      <c r="HT42" s="6"/>
      <c r="HU42" s="64"/>
      <c r="HV42" s="64"/>
      <c r="HW42" s="6"/>
      <c r="HX42" s="6"/>
      <c r="HY42" s="6"/>
      <c r="HZ42" s="63"/>
      <c r="IA42" s="6"/>
      <c r="IB42" s="6"/>
      <c r="IC42" s="6"/>
      <c r="ID42" s="6"/>
      <c r="IE42" s="6"/>
      <c r="IF42" s="65"/>
      <c r="IG42" s="6"/>
      <c r="IH42" s="6"/>
      <c r="II42" s="6"/>
      <c r="IJ42" s="6"/>
      <c r="IK42" s="66"/>
      <c r="IL42" s="66"/>
      <c r="IM42" s="66"/>
      <c r="IN42" s="67"/>
      <c r="IO42" s="6"/>
      <c r="IP42" s="6"/>
      <c r="IQ42" s="6"/>
      <c r="IR42" s="6"/>
      <c r="IS42" s="6"/>
      <c r="IT42" s="65"/>
      <c r="IU42" s="67"/>
      <c r="IV42" s="63"/>
    </row>
    <row r="43" spans="1:32" ht="38.25">
      <c r="A43" s="34" t="s">
        <v>448</v>
      </c>
      <c r="B43" s="53" t="s">
        <v>449</v>
      </c>
      <c r="C43" s="53" t="s">
        <v>151</v>
      </c>
      <c r="D43" s="34" t="s">
        <v>450</v>
      </c>
      <c r="E43" s="54" t="s">
        <v>128</v>
      </c>
      <c r="F43" s="54"/>
      <c r="G43" s="34"/>
      <c r="H43" s="53" t="s">
        <v>454</v>
      </c>
      <c r="I43" s="34" t="s">
        <v>455</v>
      </c>
      <c r="J43" s="53" t="s">
        <v>456</v>
      </c>
      <c r="K43" s="34" t="s">
        <v>85</v>
      </c>
      <c r="L43" s="34">
        <v>2</v>
      </c>
      <c r="M43" s="34">
        <v>2</v>
      </c>
      <c r="N43" s="34">
        <v>2</v>
      </c>
      <c r="O43" s="34">
        <f t="shared" si="7"/>
        <v>2</v>
      </c>
      <c r="P43" s="57" t="str">
        <f t="shared" si="8"/>
        <v>MEDIO</v>
      </c>
      <c r="Q43" s="34" t="s">
        <v>292</v>
      </c>
      <c r="R43" s="34"/>
      <c r="S43" s="34"/>
      <c r="T43" s="34"/>
      <c r="U43" s="58" t="s">
        <v>100</v>
      </c>
      <c r="V43" s="58" t="s">
        <v>117</v>
      </c>
      <c r="W43" s="58" t="s">
        <v>457</v>
      </c>
      <c r="X43" s="59">
        <v>43739</v>
      </c>
      <c r="Y43" s="34" t="s">
        <v>85</v>
      </c>
      <c r="Z43" s="34"/>
      <c r="AA43" s="34"/>
      <c r="AB43" s="34"/>
      <c r="AC43" s="34"/>
      <c r="AD43" s="11"/>
      <c r="AE43" s="59"/>
      <c r="AF43" s="53"/>
    </row>
    <row r="44" spans="1:32" ht="89.25">
      <c r="A44" s="34" t="s">
        <v>472</v>
      </c>
      <c r="B44" s="53" t="s">
        <v>473</v>
      </c>
      <c r="C44" s="53" t="s">
        <v>474</v>
      </c>
      <c r="D44" s="34" t="s">
        <v>121</v>
      </c>
      <c r="E44" s="54" t="s">
        <v>128</v>
      </c>
      <c r="F44" s="54"/>
      <c r="G44" s="34"/>
      <c r="H44" s="53" t="s">
        <v>475</v>
      </c>
      <c r="I44" s="53" t="s">
        <v>476</v>
      </c>
      <c r="J44" s="53"/>
      <c r="K44" s="34" t="s">
        <v>86</v>
      </c>
      <c r="L44" s="34">
        <v>3</v>
      </c>
      <c r="M44" s="34">
        <v>3</v>
      </c>
      <c r="N44" s="34">
        <v>3</v>
      </c>
      <c r="O44" s="34">
        <f t="shared" si="7"/>
        <v>3</v>
      </c>
      <c r="P44" s="106" t="str">
        <f t="shared" si="8"/>
        <v>ALTO</v>
      </c>
      <c r="Q44" s="34"/>
      <c r="R44" s="34"/>
      <c r="S44" s="34"/>
      <c r="T44" s="53" t="s">
        <v>477</v>
      </c>
      <c r="U44" s="58" t="s">
        <v>100</v>
      </c>
      <c r="V44" s="58"/>
      <c r="W44" s="58"/>
      <c r="X44" s="59">
        <v>43774</v>
      </c>
      <c r="Y44" s="34"/>
      <c r="Z44" s="34"/>
      <c r="AA44" s="34"/>
      <c r="AB44" s="34"/>
      <c r="AC44" s="34"/>
      <c r="AD44" s="11"/>
      <c r="AE44" s="59"/>
      <c r="AF44" s="53"/>
    </row>
    <row r="45" spans="1:32" ht="102">
      <c r="A45" s="34" t="s">
        <v>478</v>
      </c>
      <c r="B45" s="53" t="s">
        <v>479</v>
      </c>
      <c r="C45" s="53" t="s">
        <v>474</v>
      </c>
      <c r="D45" s="34" t="s">
        <v>121</v>
      </c>
      <c r="E45" s="54" t="s">
        <v>128</v>
      </c>
      <c r="F45" s="54"/>
      <c r="G45" s="34"/>
      <c r="H45" s="53" t="s">
        <v>480</v>
      </c>
      <c r="I45" s="53" t="s">
        <v>476</v>
      </c>
      <c r="J45" s="53"/>
      <c r="K45" s="34" t="s">
        <v>86</v>
      </c>
      <c r="L45" s="34">
        <v>3</v>
      </c>
      <c r="M45" s="34">
        <v>3</v>
      </c>
      <c r="N45" s="34">
        <v>3</v>
      </c>
      <c r="O45" s="34">
        <f t="shared" si="7"/>
        <v>3</v>
      </c>
      <c r="P45" s="106" t="str">
        <f t="shared" si="8"/>
        <v>ALTO</v>
      </c>
      <c r="Q45" s="34"/>
      <c r="R45" s="34"/>
      <c r="S45" s="34"/>
      <c r="T45" s="53" t="s">
        <v>481</v>
      </c>
      <c r="U45" s="58" t="s">
        <v>100</v>
      </c>
      <c r="V45" s="58"/>
      <c r="W45" s="58"/>
      <c r="X45" s="59">
        <v>43774</v>
      </c>
      <c r="Y45" s="34"/>
      <c r="Z45" s="34"/>
      <c r="AA45" s="34"/>
      <c r="AB45" s="34"/>
      <c r="AC45" s="34"/>
      <c r="AD45" s="11"/>
      <c r="AE45" s="59"/>
      <c r="AF45" s="53"/>
    </row>
    <row r="46" spans="1:32" ht="165.75">
      <c r="A46" s="34" t="s">
        <v>472</v>
      </c>
      <c r="B46" s="53" t="s">
        <v>486</v>
      </c>
      <c r="C46" s="53" t="s">
        <v>284</v>
      </c>
      <c r="D46" s="34" t="s">
        <v>121</v>
      </c>
      <c r="E46" s="54" t="s">
        <v>128</v>
      </c>
      <c r="F46" s="54"/>
      <c r="G46" s="34"/>
      <c r="H46" s="53" t="s">
        <v>487</v>
      </c>
      <c r="I46" s="53" t="s">
        <v>476</v>
      </c>
      <c r="J46" s="53"/>
      <c r="K46" s="34" t="s">
        <v>86</v>
      </c>
      <c r="L46" s="34">
        <v>3</v>
      </c>
      <c r="M46" s="34">
        <v>3</v>
      </c>
      <c r="N46" s="34">
        <v>3</v>
      </c>
      <c r="O46" s="34">
        <f t="shared" si="7"/>
        <v>3</v>
      </c>
      <c r="P46" s="106" t="s">
        <v>488</v>
      </c>
      <c r="Q46" s="34"/>
      <c r="R46" s="34"/>
      <c r="S46" s="34"/>
      <c r="T46" s="53" t="s">
        <v>489</v>
      </c>
      <c r="U46" s="58" t="s">
        <v>100</v>
      </c>
      <c r="V46" s="58"/>
      <c r="W46" s="58"/>
      <c r="X46" s="59">
        <v>43774</v>
      </c>
      <c r="Y46" s="34"/>
      <c r="Z46" s="34"/>
      <c r="AA46" s="34"/>
      <c r="AB46" s="34"/>
      <c r="AC46" s="34"/>
      <c r="AD46" s="11"/>
      <c r="AE46" s="59"/>
      <c r="AF46" s="53"/>
    </row>
    <row r="47" spans="1:32" ht="76.5">
      <c r="A47" s="34" t="s">
        <v>472</v>
      </c>
      <c r="B47" s="53" t="s">
        <v>482</v>
      </c>
      <c r="C47" s="53" t="s">
        <v>483</v>
      </c>
      <c r="D47" s="34" t="s">
        <v>121</v>
      </c>
      <c r="E47" s="54" t="s">
        <v>128</v>
      </c>
      <c r="F47" s="54"/>
      <c r="G47" s="34"/>
      <c r="H47" s="53" t="s">
        <v>484</v>
      </c>
      <c r="I47" s="53" t="s">
        <v>476</v>
      </c>
      <c r="J47" s="53"/>
      <c r="K47" s="34" t="s">
        <v>86</v>
      </c>
      <c r="L47" s="34">
        <v>3</v>
      </c>
      <c r="M47" s="34">
        <v>3</v>
      </c>
      <c r="N47" s="34">
        <v>3</v>
      </c>
      <c r="O47" s="34">
        <f t="shared" si="7"/>
        <v>3</v>
      </c>
      <c r="P47" s="106" t="s">
        <v>488</v>
      </c>
      <c r="Q47" s="34"/>
      <c r="R47" s="34"/>
      <c r="S47" s="34"/>
      <c r="T47" s="53" t="s">
        <v>485</v>
      </c>
      <c r="U47" s="58" t="s">
        <v>100</v>
      </c>
      <c r="V47" s="58"/>
      <c r="W47" s="58"/>
      <c r="X47" s="59">
        <v>43774</v>
      </c>
      <c r="Y47" s="34"/>
      <c r="Z47" s="34"/>
      <c r="AA47" s="34"/>
      <c r="AB47" s="34"/>
      <c r="AC47" s="34"/>
      <c r="AD47" s="11"/>
      <c r="AE47" s="59"/>
      <c r="AF47" s="53"/>
    </row>
    <row r="48" spans="1:32" ht="63.75">
      <c r="A48" s="34" t="s">
        <v>472</v>
      </c>
      <c r="B48" s="53" t="s">
        <v>490</v>
      </c>
      <c r="C48" s="53" t="s">
        <v>284</v>
      </c>
      <c r="D48" s="34" t="s">
        <v>121</v>
      </c>
      <c r="E48" s="54" t="s">
        <v>128</v>
      </c>
      <c r="F48" s="54"/>
      <c r="G48" s="34"/>
      <c r="H48" s="53" t="s">
        <v>491</v>
      </c>
      <c r="I48" s="53" t="s">
        <v>493</v>
      </c>
      <c r="J48" s="53"/>
      <c r="K48" s="34" t="s">
        <v>86</v>
      </c>
      <c r="L48" s="34">
        <v>3</v>
      </c>
      <c r="M48" s="34">
        <v>3</v>
      </c>
      <c r="N48" s="34">
        <v>3</v>
      </c>
      <c r="O48" s="34">
        <v>3</v>
      </c>
      <c r="P48" s="106" t="s">
        <v>488</v>
      </c>
      <c r="Q48" s="34"/>
      <c r="R48" s="34"/>
      <c r="S48" s="34"/>
      <c r="T48" s="53" t="s">
        <v>492</v>
      </c>
      <c r="U48" s="58" t="s">
        <v>100</v>
      </c>
      <c r="V48" s="58"/>
      <c r="W48" s="58"/>
      <c r="X48" s="59">
        <v>43774</v>
      </c>
      <c r="Y48" s="34"/>
      <c r="Z48" s="34"/>
      <c r="AA48" s="34"/>
      <c r="AB48" s="34"/>
      <c r="AC48" s="34"/>
      <c r="AD48" s="11"/>
      <c r="AE48" s="59"/>
      <c r="AF48" s="53"/>
    </row>
    <row r="49" spans="1:32" ht="102">
      <c r="A49" s="34" t="s">
        <v>472</v>
      </c>
      <c r="B49" s="53" t="s">
        <v>494</v>
      </c>
      <c r="C49" s="53" t="s">
        <v>284</v>
      </c>
      <c r="D49" s="34" t="s">
        <v>121</v>
      </c>
      <c r="E49" s="54" t="s">
        <v>128</v>
      </c>
      <c r="F49" s="54"/>
      <c r="G49" s="34"/>
      <c r="H49" s="53" t="s">
        <v>495</v>
      </c>
      <c r="I49" s="53" t="s">
        <v>493</v>
      </c>
      <c r="J49" s="53"/>
      <c r="K49" s="34" t="s">
        <v>86</v>
      </c>
      <c r="L49" s="34">
        <v>3</v>
      </c>
      <c r="M49" s="34">
        <v>3</v>
      </c>
      <c r="N49" s="34">
        <v>3</v>
      </c>
      <c r="O49" s="34">
        <v>3</v>
      </c>
      <c r="P49" s="106" t="s">
        <v>488</v>
      </c>
      <c r="Q49" s="34"/>
      <c r="R49" s="34"/>
      <c r="S49" s="34"/>
      <c r="T49" s="53" t="s">
        <v>496</v>
      </c>
      <c r="U49" s="58" t="s">
        <v>100</v>
      </c>
      <c r="V49" s="58"/>
      <c r="W49" s="58"/>
      <c r="X49" s="59">
        <v>43774</v>
      </c>
      <c r="Y49" s="34"/>
      <c r="Z49" s="34"/>
      <c r="AA49" s="34"/>
      <c r="AB49" s="34"/>
      <c r="AC49" s="34"/>
      <c r="AD49" s="11"/>
      <c r="AE49" s="59"/>
      <c r="AF49" s="53"/>
    </row>
    <row r="50" spans="1:32" ht="63.75">
      <c r="A50" s="34" t="s">
        <v>472</v>
      </c>
      <c r="B50" s="53" t="s">
        <v>499</v>
      </c>
      <c r="C50" s="53" t="s">
        <v>284</v>
      </c>
      <c r="D50" s="34" t="s">
        <v>121</v>
      </c>
      <c r="E50" s="54" t="s">
        <v>128</v>
      </c>
      <c r="F50" s="54"/>
      <c r="G50" s="34"/>
      <c r="H50" s="53" t="s">
        <v>495</v>
      </c>
      <c r="I50" s="53" t="s">
        <v>493</v>
      </c>
      <c r="J50" s="53"/>
      <c r="K50" s="34" t="s">
        <v>86</v>
      </c>
      <c r="L50" s="34">
        <v>3</v>
      </c>
      <c r="M50" s="34">
        <v>3</v>
      </c>
      <c r="N50" s="34">
        <v>3</v>
      </c>
      <c r="O50" s="34">
        <v>3</v>
      </c>
      <c r="P50" s="106" t="s">
        <v>488</v>
      </c>
      <c r="Q50" s="34"/>
      <c r="R50" s="34"/>
      <c r="S50" s="34"/>
      <c r="T50" s="53" t="s">
        <v>500</v>
      </c>
      <c r="U50" s="58" t="s">
        <v>100</v>
      </c>
      <c r="V50" s="58"/>
      <c r="W50" s="58"/>
      <c r="X50" s="59">
        <v>43774</v>
      </c>
      <c r="Y50" s="34"/>
      <c r="Z50" s="34"/>
      <c r="AA50" s="34"/>
      <c r="AB50" s="34"/>
      <c r="AC50" s="34"/>
      <c r="AD50" s="11"/>
      <c r="AE50" s="59"/>
      <c r="AF50" s="53"/>
    </row>
    <row r="51" spans="1:32" ht="102">
      <c r="A51" s="34" t="s">
        <v>472</v>
      </c>
      <c r="B51" s="53" t="s">
        <v>497</v>
      </c>
      <c r="C51" s="53" t="s">
        <v>284</v>
      </c>
      <c r="D51" s="34" t="s">
        <v>121</v>
      </c>
      <c r="E51" s="54" t="s">
        <v>128</v>
      </c>
      <c r="F51" s="54"/>
      <c r="G51" s="34"/>
      <c r="H51" s="53" t="s">
        <v>495</v>
      </c>
      <c r="I51" s="53" t="s">
        <v>493</v>
      </c>
      <c r="J51" s="53"/>
      <c r="K51" s="34" t="s">
        <v>86</v>
      </c>
      <c r="L51" s="34">
        <v>3</v>
      </c>
      <c r="M51" s="34">
        <v>3</v>
      </c>
      <c r="N51" s="34">
        <v>3</v>
      </c>
      <c r="O51" s="34">
        <v>3</v>
      </c>
      <c r="P51" s="106" t="s">
        <v>488</v>
      </c>
      <c r="Q51" s="34"/>
      <c r="R51" s="34"/>
      <c r="S51" s="34"/>
      <c r="T51" s="53" t="s">
        <v>498</v>
      </c>
      <c r="U51" s="58" t="s">
        <v>100</v>
      </c>
      <c r="V51" s="58"/>
      <c r="W51" s="58"/>
      <c r="X51" s="59">
        <v>43774</v>
      </c>
      <c r="Y51" s="34"/>
      <c r="Z51" s="34"/>
      <c r="AA51" s="34"/>
      <c r="AB51" s="34"/>
      <c r="AC51" s="34"/>
      <c r="AD51" s="11"/>
      <c r="AE51" s="59"/>
      <c r="AF51" s="53"/>
    </row>
    <row r="52" spans="1:32" ht="102">
      <c r="A52" s="34" t="s">
        <v>472</v>
      </c>
      <c r="B52" s="53" t="s">
        <v>501</v>
      </c>
      <c r="C52" s="53" t="s">
        <v>171</v>
      </c>
      <c r="D52" s="34" t="s">
        <v>121</v>
      </c>
      <c r="E52" s="54" t="s">
        <v>39</v>
      </c>
      <c r="F52" s="54"/>
      <c r="G52" s="34"/>
      <c r="H52" s="53" t="s">
        <v>495</v>
      </c>
      <c r="I52" s="53" t="s">
        <v>493</v>
      </c>
      <c r="J52" s="53"/>
      <c r="K52" s="34" t="s">
        <v>86</v>
      </c>
      <c r="L52" s="34">
        <v>3</v>
      </c>
      <c r="M52" s="34">
        <v>3</v>
      </c>
      <c r="N52" s="34">
        <v>3</v>
      </c>
      <c r="O52" s="34">
        <v>3</v>
      </c>
      <c r="P52" s="106" t="s">
        <v>488</v>
      </c>
      <c r="Q52" s="34"/>
      <c r="R52" s="34"/>
      <c r="S52" s="34"/>
      <c r="T52" s="53" t="s">
        <v>502</v>
      </c>
      <c r="U52" s="58" t="s">
        <v>100</v>
      </c>
      <c r="V52" s="58"/>
      <c r="W52" s="58"/>
      <c r="X52" s="59">
        <v>43774</v>
      </c>
      <c r="Y52" s="34"/>
      <c r="Z52" s="34"/>
      <c r="AA52" s="34"/>
      <c r="AB52" s="34"/>
      <c r="AC52" s="34"/>
      <c r="AD52" s="11"/>
      <c r="AE52" s="59"/>
      <c r="AF52" s="53"/>
    </row>
    <row r="53" spans="1:32" ht="127.5">
      <c r="A53" s="34" t="s">
        <v>472</v>
      </c>
      <c r="B53" s="53" t="s">
        <v>503</v>
      </c>
      <c r="C53" s="53" t="s">
        <v>171</v>
      </c>
      <c r="D53" s="34" t="s">
        <v>121</v>
      </c>
      <c r="E53" s="54" t="s">
        <v>128</v>
      </c>
      <c r="F53" s="54"/>
      <c r="G53" s="34"/>
      <c r="H53" s="53" t="s">
        <v>495</v>
      </c>
      <c r="I53" s="53" t="s">
        <v>504</v>
      </c>
      <c r="J53" s="53"/>
      <c r="K53" s="34" t="s">
        <v>86</v>
      </c>
      <c r="L53" s="34">
        <v>3</v>
      </c>
      <c r="M53" s="34">
        <v>3</v>
      </c>
      <c r="N53" s="34">
        <v>3</v>
      </c>
      <c r="O53" s="34">
        <v>3</v>
      </c>
      <c r="P53" s="106" t="s">
        <v>488</v>
      </c>
      <c r="Q53" s="34"/>
      <c r="R53" s="34"/>
      <c r="S53" s="34"/>
      <c r="T53" s="53" t="s">
        <v>505</v>
      </c>
      <c r="U53" s="58" t="s">
        <v>100</v>
      </c>
      <c r="V53" s="58"/>
      <c r="W53" s="58"/>
      <c r="X53" s="59">
        <v>43774</v>
      </c>
      <c r="Y53" s="34"/>
      <c r="Z53" s="34"/>
      <c r="AA53" s="34"/>
      <c r="AB53" s="34"/>
      <c r="AC53" s="34"/>
      <c r="AD53" s="11"/>
      <c r="AE53" s="59"/>
      <c r="AF53" s="53"/>
    </row>
    <row r="54" spans="1:32" ht="105.75" customHeight="1">
      <c r="A54" s="34" t="s">
        <v>458</v>
      </c>
      <c r="B54" s="53" t="s">
        <v>459</v>
      </c>
      <c r="C54" s="53" t="s">
        <v>38</v>
      </c>
      <c r="D54" s="34" t="s">
        <v>450</v>
      </c>
      <c r="E54" s="54" t="s">
        <v>128</v>
      </c>
      <c r="F54" s="54"/>
      <c r="G54" s="34"/>
      <c r="H54" s="53" t="s">
        <v>460</v>
      </c>
      <c r="I54" s="34" t="s">
        <v>70</v>
      </c>
      <c r="J54" s="53" t="s">
        <v>461</v>
      </c>
      <c r="K54" s="34" t="s">
        <v>85</v>
      </c>
      <c r="L54" s="34">
        <v>2</v>
      </c>
      <c r="M54" s="34">
        <v>2</v>
      </c>
      <c r="N54" s="34">
        <v>2</v>
      </c>
      <c r="O54" s="34">
        <f>+((L54*0.2)+(M54*0.5)+(N54*0.3))</f>
        <v>2</v>
      </c>
      <c r="P54" s="57" t="str">
        <f>IF(OR(O54&gt;=2.5),"ALTO",IF(OR(O54&lt;2),"BAJO","MEDIO"))</f>
        <v>MEDIO</v>
      </c>
      <c r="Q54" s="34" t="s">
        <v>292</v>
      </c>
      <c r="R54" s="34"/>
      <c r="S54" s="34"/>
      <c r="T54" s="34"/>
      <c r="U54" s="58" t="s">
        <v>100</v>
      </c>
      <c r="V54" s="58" t="s">
        <v>117</v>
      </c>
      <c r="W54" s="58" t="s">
        <v>462</v>
      </c>
      <c r="X54" s="59">
        <v>43739</v>
      </c>
      <c r="Y54" s="34"/>
      <c r="Z54" s="34"/>
      <c r="AA54" s="34"/>
      <c r="AB54" s="34"/>
      <c r="AC54" s="34"/>
      <c r="AD54" s="11"/>
      <c r="AE54" s="59"/>
      <c r="AF54" s="53"/>
    </row>
    <row r="55" spans="1:32" ht="12.75">
      <c r="A55" s="6"/>
      <c r="B55" s="63" t="s">
        <v>295</v>
      </c>
      <c r="C55" s="6">
        <v>2018</v>
      </c>
      <c r="D55" s="6">
        <v>2019</v>
      </c>
      <c r="E55" s="64"/>
      <c r="F55" s="64"/>
      <c r="G55" s="6"/>
      <c r="H55" s="6"/>
      <c r="I55" s="6"/>
      <c r="J55" s="63"/>
      <c r="K55" s="6"/>
      <c r="L55" s="6"/>
      <c r="M55" s="6"/>
      <c r="N55" s="6"/>
      <c r="O55" s="6"/>
      <c r="P55" s="65"/>
      <c r="Q55" s="6"/>
      <c r="R55" s="6"/>
      <c r="S55" s="6"/>
      <c r="T55" s="6"/>
      <c r="U55" s="66"/>
      <c r="V55" s="66"/>
      <c r="W55" s="66"/>
      <c r="X55" s="67"/>
      <c r="Y55" s="6"/>
      <c r="Z55" s="6"/>
      <c r="AA55" s="6"/>
      <c r="AB55" s="6"/>
      <c r="AC55" s="6"/>
      <c r="AD55" s="105"/>
      <c r="AE55" s="67"/>
      <c r="AF55" s="63"/>
    </row>
    <row r="56" spans="2:4" ht="12">
      <c r="B56" s="1" t="s">
        <v>234</v>
      </c>
      <c r="C56" s="1">
        <v>4</v>
      </c>
      <c r="D56" s="1">
        <v>1</v>
      </c>
    </row>
    <row r="57" spans="2:4" ht="12">
      <c r="B57" s="1" t="s">
        <v>233</v>
      </c>
      <c r="C57" s="1">
        <v>20</v>
      </c>
      <c r="D57" s="1">
        <v>17</v>
      </c>
    </row>
    <row r="58" spans="2:4" ht="12">
      <c r="B58" s="1" t="s">
        <v>235</v>
      </c>
      <c r="C58" s="1">
        <v>8</v>
      </c>
      <c r="D58" s="1">
        <v>14</v>
      </c>
    </row>
    <row r="59" spans="2:4" ht="12">
      <c r="B59" s="1" t="s">
        <v>294</v>
      </c>
      <c r="C59" s="1">
        <v>1</v>
      </c>
      <c r="D59" s="1">
        <v>1</v>
      </c>
    </row>
    <row r="66" spans="1:2" ht="12">
      <c r="A66" s="1" t="s">
        <v>296</v>
      </c>
      <c r="B66" s="1">
        <v>3</v>
      </c>
    </row>
    <row r="67" spans="1:2" ht="12">
      <c r="A67" s="1" t="s">
        <v>297</v>
      </c>
      <c r="B67" s="1">
        <v>2</v>
      </c>
    </row>
    <row r="68" spans="1:2" ht="12">
      <c r="A68" s="1" t="s">
        <v>298</v>
      </c>
      <c r="B68" s="1">
        <v>3</v>
      </c>
    </row>
    <row r="69" spans="1:2" ht="12">
      <c r="A69" s="1" t="s">
        <v>299</v>
      </c>
      <c r="B69" s="1">
        <v>4</v>
      </c>
    </row>
    <row r="70" spans="1:2" ht="12">
      <c r="A70" s="1" t="s">
        <v>300</v>
      </c>
      <c r="B70" s="1">
        <v>1</v>
      </c>
    </row>
  </sheetData>
  <sheetProtection/>
  <mergeCells count="19">
    <mergeCell ref="E7:G7"/>
    <mergeCell ref="R7:W7"/>
    <mergeCell ref="I5:AF5"/>
    <mergeCell ref="H6:Q6"/>
    <mergeCell ref="E1:AE2"/>
    <mergeCell ref="E3:AE4"/>
    <mergeCell ref="B7:B8"/>
    <mergeCell ref="A7:A8"/>
    <mergeCell ref="B6:G6"/>
    <mergeCell ref="X7:AF7"/>
    <mergeCell ref="K7:P7"/>
    <mergeCell ref="Q7:Q8"/>
    <mergeCell ref="C7:C8"/>
    <mergeCell ref="D7:D8"/>
    <mergeCell ref="C5:D5"/>
    <mergeCell ref="E5:H5"/>
    <mergeCell ref="R6:AF6"/>
    <mergeCell ref="I7:J7"/>
    <mergeCell ref="C1:D4"/>
  </mergeCells>
  <conditionalFormatting sqref="V56:V61 R19:V19 AF9:AF10 U14:W14 R14 R18 T18:W18 AF33:AF34 U33:W34 Q33:S34 AF12:AF23">
    <cfRule type="cellIs" priority="494" dxfId="2" operator="equal">
      <formula>"ACEPTABLE"</formula>
    </cfRule>
    <cfRule type="cellIs" priority="495" dxfId="1" operator="equal" stopIfTrue="1">
      <formula>"MODERADO"</formula>
    </cfRule>
    <cfRule type="cellIs" priority="496" dxfId="0" operator="equal" stopIfTrue="1">
      <formula>"SIGNIFICATIVO"</formula>
    </cfRule>
  </conditionalFormatting>
  <conditionalFormatting sqref="R10">
    <cfRule type="cellIs" priority="460" dxfId="2" operator="equal">
      <formula>"ACEPTABLE"</formula>
    </cfRule>
    <cfRule type="cellIs" priority="461" dxfId="1" operator="equal" stopIfTrue="1">
      <formula>"MODERADO"</formula>
    </cfRule>
    <cfRule type="cellIs" priority="462" dxfId="0" operator="equal" stopIfTrue="1">
      <formula>"SIGNIFICATIVO"</formula>
    </cfRule>
  </conditionalFormatting>
  <conditionalFormatting sqref="R11 V11:W11">
    <cfRule type="cellIs" priority="454" dxfId="2" operator="equal">
      <formula>"ACEPTABLE"</formula>
    </cfRule>
    <cfRule type="cellIs" priority="455" dxfId="1" operator="equal" stopIfTrue="1">
      <formula>"MODERADO"</formula>
    </cfRule>
    <cfRule type="cellIs" priority="456" dxfId="0" operator="equal" stopIfTrue="1">
      <formula>"SIGNIFICATIVO"</formula>
    </cfRule>
  </conditionalFormatting>
  <conditionalFormatting sqref="R13 V13">
    <cfRule type="cellIs" priority="442" dxfId="2" operator="equal">
      <formula>"ACEPTABLE"</formula>
    </cfRule>
    <cfRule type="cellIs" priority="443" dxfId="1" operator="equal" stopIfTrue="1">
      <formula>"MODERADO"</formula>
    </cfRule>
    <cfRule type="cellIs" priority="444" dxfId="0" operator="equal" stopIfTrue="1">
      <formula>"SIGNIFICATIVO"</formula>
    </cfRule>
  </conditionalFormatting>
  <conditionalFormatting sqref="W13">
    <cfRule type="cellIs" priority="445" dxfId="2" operator="equal">
      <formula>"ACEPTABLE"</formula>
    </cfRule>
    <cfRule type="cellIs" priority="446" dxfId="1" operator="equal" stopIfTrue="1">
      <formula>"MODERADO"</formula>
    </cfRule>
    <cfRule type="cellIs" priority="447" dxfId="0" operator="equal" stopIfTrue="1">
      <formula>"SIGNIFICATIVO"</formula>
    </cfRule>
  </conditionalFormatting>
  <conditionalFormatting sqref="Q11">
    <cfRule type="cellIs" priority="406" dxfId="2" operator="equal">
      <formula>"ACEPTABLE"</formula>
    </cfRule>
    <cfRule type="cellIs" priority="407" dxfId="1" operator="equal" stopIfTrue="1">
      <formula>"MODERADO"</formula>
    </cfRule>
    <cfRule type="cellIs" priority="408" dxfId="0" operator="equal" stopIfTrue="1">
      <formula>"SIGNIFICATIVO"</formula>
    </cfRule>
  </conditionalFormatting>
  <conditionalFormatting sqref="V20:W21 V22:V23">
    <cfRule type="cellIs" priority="349" dxfId="2" operator="equal">
      <formula>"ACEPTABLE"</formula>
    </cfRule>
    <cfRule type="cellIs" priority="350" dxfId="1" operator="equal" stopIfTrue="1">
      <formula>"MODERADO"</formula>
    </cfRule>
    <cfRule type="cellIs" priority="351" dxfId="0" operator="equal" stopIfTrue="1">
      <formula>"SIGNIFICATIVO"</formula>
    </cfRule>
  </conditionalFormatting>
  <conditionalFormatting sqref="R15 V15">
    <cfRule type="cellIs" priority="301" dxfId="2" operator="equal">
      <formula>"ACEPTABLE"</formula>
    </cfRule>
    <cfRule type="cellIs" priority="302" dxfId="1" operator="equal" stopIfTrue="1">
      <formula>"MODERADO"</formula>
    </cfRule>
    <cfRule type="cellIs" priority="303" dxfId="0" operator="equal" stopIfTrue="1">
      <formula>"SIGNIFICATIVO"</formula>
    </cfRule>
  </conditionalFormatting>
  <conditionalFormatting sqref="R16">
    <cfRule type="cellIs" priority="322" dxfId="2" operator="equal">
      <formula>"ACEPTABLE"</formula>
    </cfRule>
    <cfRule type="cellIs" priority="323" dxfId="1" operator="equal" stopIfTrue="1">
      <formula>"MODERADO"</formula>
    </cfRule>
    <cfRule type="cellIs" priority="324" dxfId="0" operator="equal" stopIfTrue="1">
      <formula>"SIGNIFICATIVO"</formula>
    </cfRule>
  </conditionalFormatting>
  <conditionalFormatting sqref="V9:W9">
    <cfRule type="cellIs" priority="361" dxfId="2" operator="equal">
      <formula>"ACEPTABLE"</formula>
    </cfRule>
    <cfRule type="cellIs" priority="362" dxfId="1" operator="equal" stopIfTrue="1">
      <formula>"MODERADO"</formula>
    </cfRule>
    <cfRule type="cellIs" priority="363" dxfId="0" operator="equal" stopIfTrue="1">
      <formula>"SIGNIFICATIVO"</formula>
    </cfRule>
  </conditionalFormatting>
  <conditionalFormatting sqref="R9:S9">
    <cfRule type="cellIs" priority="358" dxfId="2" operator="equal">
      <formula>"ACEPTABLE"</formula>
    </cfRule>
    <cfRule type="cellIs" priority="359" dxfId="1" operator="equal" stopIfTrue="1">
      <formula>"MODERADO"</formula>
    </cfRule>
    <cfRule type="cellIs" priority="360" dxfId="0" operator="equal" stopIfTrue="1">
      <formula>"SIGNIFICATIVO"</formula>
    </cfRule>
  </conditionalFormatting>
  <conditionalFormatting sqref="U9">
    <cfRule type="cellIs" priority="355" dxfId="2" operator="equal">
      <formula>"ACEPTABLE"</formula>
    </cfRule>
    <cfRule type="cellIs" priority="356" dxfId="1" operator="equal" stopIfTrue="1">
      <formula>"MODERADO"</formula>
    </cfRule>
    <cfRule type="cellIs" priority="357" dxfId="0" operator="equal" stopIfTrue="1">
      <formula>"SIGNIFICATIVO"</formula>
    </cfRule>
  </conditionalFormatting>
  <conditionalFormatting sqref="Q9">
    <cfRule type="cellIs" priority="364" dxfId="2" operator="equal">
      <formula>"ACEPTABLE"</formula>
    </cfRule>
    <cfRule type="cellIs" priority="365" dxfId="1" operator="equal" stopIfTrue="1">
      <formula>"MODERADO"</formula>
    </cfRule>
    <cfRule type="cellIs" priority="366" dxfId="0" operator="equal" stopIfTrue="1">
      <formula>"SIGNIFICATIVO"</formula>
    </cfRule>
  </conditionalFormatting>
  <conditionalFormatting sqref="Q20:Q21">
    <cfRule type="cellIs" priority="352" dxfId="2" operator="equal">
      <formula>"ACEPTABLE"</formula>
    </cfRule>
    <cfRule type="cellIs" priority="353" dxfId="1" operator="equal" stopIfTrue="1">
      <formula>"MODERADO"</formula>
    </cfRule>
    <cfRule type="cellIs" priority="354" dxfId="0" operator="equal" stopIfTrue="1">
      <formula>"SIGNIFICATIVO"</formula>
    </cfRule>
  </conditionalFormatting>
  <conditionalFormatting sqref="U20:U23">
    <cfRule type="cellIs" priority="343" dxfId="2" operator="equal">
      <formula>"ACEPTABLE"</formula>
    </cfRule>
    <cfRule type="cellIs" priority="344" dxfId="1" operator="equal" stopIfTrue="1">
      <formula>"MODERADO"</formula>
    </cfRule>
    <cfRule type="cellIs" priority="345" dxfId="0" operator="equal" stopIfTrue="1">
      <formula>"SIGNIFICATIVO"</formula>
    </cfRule>
  </conditionalFormatting>
  <conditionalFormatting sqref="R20:S23">
    <cfRule type="cellIs" priority="346" dxfId="2" operator="equal">
      <formula>"ACEPTABLE"</formula>
    </cfRule>
    <cfRule type="cellIs" priority="347" dxfId="1" operator="equal" stopIfTrue="1">
      <formula>"MODERADO"</formula>
    </cfRule>
    <cfRule type="cellIs" priority="348" dxfId="0" operator="equal" stopIfTrue="1">
      <formula>"SIGNIFICATIVO"</formula>
    </cfRule>
  </conditionalFormatting>
  <conditionalFormatting sqref="U32">
    <cfRule type="cellIs" priority="241" dxfId="2" operator="equal">
      <formula>"ACEPTABLE"</formula>
    </cfRule>
    <cfRule type="cellIs" priority="242" dxfId="1" operator="equal" stopIfTrue="1">
      <formula>"MODERADO"</formula>
    </cfRule>
    <cfRule type="cellIs" priority="243" dxfId="0" operator="equal" stopIfTrue="1">
      <formula>"SIGNIFICATIVO"</formula>
    </cfRule>
  </conditionalFormatting>
  <conditionalFormatting sqref="W12">
    <cfRule type="cellIs" priority="310" dxfId="2" operator="equal">
      <formula>"ACEPTABLE"</formula>
    </cfRule>
    <cfRule type="cellIs" priority="311" dxfId="1" operator="equal" stopIfTrue="1">
      <formula>"MODERADO"</formula>
    </cfRule>
    <cfRule type="cellIs" priority="312" dxfId="0" operator="equal" stopIfTrue="1">
      <formula>"SIGNIFICATIVO"</formula>
    </cfRule>
  </conditionalFormatting>
  <conditionalFormatting sqref="R17:W17">
    <cfRule type="cellIs" priority="328" dxfId="2" operator="equal">
      <formula>"ACEPTABLE"</formula>
    </cfRule>
    <cfRule type="cellIs" priority="329" dxfId="1" operator="equal" stopIfTrue="1">
      <formula>"MODERADO"</formula>
    </cfRule>
    <cfRule type="cellIs" priority="330" dxfId="0" operator="equal" stopIfTrue="1">
      <formula>"SIGNIFICATIVO"</formula>
    </cfRule>
  </conditionalFormatting>
  <conditionalFormatting sqref="AF31">
    <cfRule type="cellIs" priority="268" dxfId="2" operator="equal">
      <formula>"ACEPTABLE"</formula>
    </cfRule>
    <cfRule type="cellIs" priority="269" dxfId="1" operator="equal" stopIfTrue="1">
      <formula>"MODERADO"</formula>
    </cfRule>
    <cfRule type="cellIs" priority="270" dxfId="0" operator="equal" stopIfTrue="1">
      <formula>"SIGNIFICATIVO"</formula>
    </cfRule>
  </conditionalFormatting>
  <conditionalFormatting sqref="Q12">
    <cfRule type="cellIs" priority="316" dxfId="2" operator="equal">
      <formula>"ACEPTABLE"</formula>
    </cfRule>
    <cfRule type="cellIs" priority="317" dxfId="1" operator="equal" stopIfTrue="1">
      <formula>"MODERADO"</formula>
    </cfRule>
    <cfRule type="cellIs" priority="318" dxfId="0" operator="equal" stopIfTrue="1">
      <formula>"SIGNIFICATIVO"</formula>
    </cfRule>
  </conditionalFormatting>
  <conditionalFormatting sqref="R31:S31">
    <cfRule type="cellIs" priority="259" dxfId="2" operator="equal">
      <formula>"ACEPTABLE"</formula>
    </cfRule>
    <cfRule type="cellIs" priority="260" dxfId="1" operator="equal" stopIfTrue="1">
      <formula>"MODERADO"</formula>
    </cfRule>
    <cfRule type="cellIs" priority="261" dxfId="0" operator="equal" stopIfTrue="1">
      <formula>"SIGNIFICATIVO"</formula>
    </cfRule>
  </conditionalFormatting>
  <conditionalFormatting sqref="Q14">
    <cfRule type="cellIs" priority="292" dxfId="2" operator="equal">
      <formula>"ACEPTABLE"</formula>
    </cfRule>
    <cfRule type="cellIs" priority="293" dxfId="1" operator="equal" stopIfTrue="1">
      <formula>"MODERADO"</formula>
    </cfRule>
    <cfRule type="cellIs" priority="294" dxfId="0" operator="equal" stopIfTrue="1">
      <formula>"SIGNIFICATIVO"</formula>
    </cfRule>
  </conditionalFormatting>
  <conditionalFormatting sqref="R12">
    <cfRule type="cellIs" priority="313" dxfId="2" operator="equal">
      <formula>"ACEPTABLE"</formula>
    </cfRule>
    <cfRule type="cellIs" priority="314" dxfId="1" operator="equal" stopIfTrue="1">
      <formula>"MODERADO"</formula>
    </cfRule>
    <cfRule type="cellIs" priority="315" dxfId="0" operator="equal" stopIfTrue="1">
      <formula>"SIGNIFICATIVO"</formula>
    </cfRule>
  </conditionalFormatting>
  <conditionalFormatting sqref="Q16">
    <cfRule type="cellIs" priority="283" dxfId="2" operator="equal">
      <formula>"ACEPTABLE"</formula>
    </cfRule>
    <cfRule type="cellIs" priority="284" dxfId="1" operator="equal" stopIfTrue="1">
      <formula>"MODERADO"</formula>
    </cfRule>
    <cfRule type="cellIs" priority="285" dxfId="0" operator="equal" stopIfTrue="1">
      <formula>"SIGNIFICATIVO"</formula>
    </cfRule>
  </conditionalFormatting>
  <conditionalFormatting sqref="Q35">
    <cfRule type="cellIs" priority="235" dxfId="2" operator="equal">
      <formula>"ACEPTABLE"</formula>
    </cfRule>
    <cfRule type="cellIs" priority="236" dxfId="1" operator="equal" stopIfTrue="1">
      <formula>"MODERADO"</formula>
    </cfRule>
    <cfRule type="cellIs" priority="237" dxfId="0" operator="equal" stopIfTrue="1">
      <formula>"SIGNIFICATIVO"</formula>
    </cfRule>
  </conditionalFormatting>
  <conditionalFormatting sqref="Q10">
    <cfRule type="cellIs" priority="298" dxfId="2" operator="equal">
      <formula>"ACEPTABLE"</formula>
    </cfRule>
    <cfRule type="cellIs" priority="299" dxfId="1" operator="equal" stopIfTrue="1">
      <formula>"MODERADO"</formula>
    </cfRule>
    <cfRule type="cellIs" priority="300" dxfId="0" operator="equal" stopIfTrue="1">
      <formula>"SIGNIFICATIVO"</formula>
    </cfRule>
  </conditionalFormatting>
  <conditionalFormatting sqref="Q13">
    <cfRule type="cellIs" priority="295" dxfId="2" operator="equal">
      <formula>"ACEPTABLE"</formula>
    </cfRule>
    <cfRule type="cellIs" priority="296" dxfId="1" operator="equal" stopIfTrue="1">
      <formula>"MODERADO"</formula>
    </cfRule>
    <cfRule type="cellIs" priority="297" dxfId="0" operator="equal" stopIfTrue="1">
      <formula>"SIGNIFICATIVO"</formula>
    </cfRule>
  </conditionalFormatting>
  <conditionalFormatting sqref="Q19">
    <cfRule type="cellIs" priority="274" dxfId="2" operator="equal">
      <formula>"ACEPTABLE"</formula>
    </cfRule>
    <cfRule type="cellIs" priority="275" dxfId="1" operator="equal" stopIfTrue="1">
      <formula>"MODERADO"</formula>
    </cfRule>
    <cfRule type="cellIs" priority="276" dxfId="0" operator="equal" stopIfTrue="1">
      <formula>"SIGNIFICATIVO"</formula>
    </cfRule>
  </conditionalFormatting>
  <conditionalFormatting sqref="Q15">
    <cfRule type="cellIs" priority="289" dxfId="2" operator="equal">
      <formula>"ACEPTABLE"</formula>
    </cfRule>
    <cfRule type="cellIs" priority="290" dxfId="1" operator="equal" stopIfTrue="1">
      <formula>"MODERADO"</formula>
    </cfRule>
    <cfRule type="cellIs" priority="291" dxfId="0" operator="equal" stopIfTrue="1">
      <formula>"SIGNIFICATIVO"</formula>
    </cfRule>
  </conditionalFormatting>
  <conditionalFormatting sqref="W15">
    <cfRule type="cellIs" priority="286" dxfId="2" operator="equal">
      <formula>"ACEPTABLE"</formula>
    </cfRule>
    <cfRule type="cellIs" priority="287" dxfId="1" operator="equal" stopIfTrue="1">
      <formula>"MODERADO"</formula>
    </cfRule>
    <cfRule type="cellIs" priority="288" dxfId="0" operator="equal" stopIfTrue="1">
      <formula>"SIGNIFICATIVO"</formula>
    </cfRule>
  </conditionalFormatting>
  <conditionalFormatting sqref="Q22">
    <cfRule type="cellIs" priority="223" dxfId="2" operator="equal">
      <formula>"ACEPTABLE"</formula>
    </cfRule>
    <cfRule type="cellIs" priority="224" dxfId="1" operator="equal" stopIfTrue="1">
      <formula>"MODERADO"</formula>
    </cfRule>
    <cfRule type="cellIs" priority="225" dxfId="0" operator="equal" stopIfTrue="1">
      <formula>"SIGNIFICATIVO"</formula>
    </cfRule>
  </conditionalFormatting>
  <conditionalFormatting sqref="Q17">
    <cfRule type="cellIs" priority="280" dxfId="2" operator="equal">
      <formula>"ACEPTABLE"</formula>
    </cfRule>
    <cfRule type="cellIs" priority="281" dxfId="1" operator="equal" stopIfTrue="1">
      <formula>"MODERADO"</formula>
    </cfRule>
    <cfRule type="cellIs" priority="282" dxfId="0" operator="equal" stopIfTrue="1">
      <formula>"SIGNIFICATIVO"</formula>
    </cfRule>
  </conditionalFormatting>
  <conditionalFormatting sqref="Q18">
    <cfRule type="cellIs" priority="277" dxfId="2" operator="equal">
      <formula>"ACEPTABLE"</formula>
    </cfRule>
    <cfRule type="cellIs" priority="278" dxfId="1" operator="equal" stopIfTrue="1">
      <formula>"MODERADO"</formula>
    </cfRule>
    <cfRule type="cellIs" priority="279" dxfId="0" operator="equal" stopIfTrue="1">
      <formula>"SIGNIFICATIVO"</formula>
    </cfRule>
  </conditionalFormatting>
  <conditionalFormatting sqref="W23">
    <cfRule type="cellIs" priority="214" dxfId="2" operator="equal">
      <formula>"ACEPTABLE"</formula>
    </cfRule>
    <cfRule type="cellIs" priority="215" dxfId="1" operator="equal" stopIfTrue="1">
      <formula>"MODERADO"</formula>
    </cfRule>
    <cfRule type="cellIs" priority="216" dxfId="0" operator="equal" stopIfTrue="1">
      <formula>"SIGNIFICATIVO"</formula>
    </cfRule>
  </conditionalFormatting>
  <conditionalFormatting sqref="W19">
    <cfRule type="cellIs" priority="271" dxfId="2" operator="equal">
      <formula>"ACEPTABLE"</formula>
    </cfRule>
    <cfRule type="cellIs" priority="272" dxfId="1" operator="equal" stopIfTrue="1">
      <formula>"MODERADO"</formula>
    </cfRule>
    <cfRule type="cellIs" priority="273" dxfId="0" operator="equal" stopIfTrue="1">
      <formula>"SIGNIFICATIVO"</formula>
    </cfRule>
  </conditionalFormatting>
  <conditionalFormatting sqref="V31:W31">
    <cfRule type="cellIs" priority="262" dxfId="2" operator="equal">
      <formula>"ACEPTABLE"</formula>
    </cfRule>
    <cfRule type="cellIs" priority="263" dxfId="1" operator="equal" stopIfTrue="1">
      <formula>"MODERADO"</formula>
    </cfRule>
    <cfRule type="cellIs" priority="264" dxfId="0" operator="equal" stopIfTrue="1">
      <formula>"SIGNIFICATIVO"</formula>
    </cfRule>
  </conditionalFormatting>
  <conditionalFormatting sqref="Q31">
    <cfRule type="cellIs" priority="265" dxfId="2" operator="equal">
      <formula>"ACEPTABLE"</formula>
    </cfRule>
    <cfRule type="cellIs" priority="266" dxfId="1" operator="equal" stopIfTrue="1">
      <formula>"MODERADO"</formula>
    </cfRule>
    <cfRule type="cellIs" priority="267" dxfId="0" operator="equal" stopIfTrue="1">
      <formula>"SIGNIFICATIVO"</formula>
    </cfRule>
  </conditionalFormatting>
  <conditionalFormatting sqref="U31">
    <cfRule type="cellIs" priority="256" dxfId="2" operator="equal">
      <formula>"ACEPTABLE"</formula>
    </cfRule>
    <cfRule type="cellIs" priority="257" dxfId="1" operator="equal" stopIfTrue="1">
      <formula>"MODERADO"</formula>
    </cfRule>
    <cfRule type="cellIs" priority="258" dxfId="0" operator="equal" stopIfTrue="1">
      <formula>"SIGNIFICATIVO"</formula>
    </cfRule>
  </conditionalFormatting>
  <conditionalFormatting sqref="Q32">
    <cfRule type="cellIs" priority="250" dxfId="2" operator="equal">
      <formula>"ACEPTABLE"</formula>
    </cfRule>
    <cfRule type="cellIs" priority="251" dxfId="1" operator="equal" stopIfTrue="1">
      <formula>"MODERADO"</formula>
    </cfRule>
    <cfRule type="cellIs" priority="252" dxfId="0" operator="equal" stopIfTrue="1">
      <formula>"SIGNIFICATIVO"</formula>
    </cfRule>
  </conditionalFormatting>
  <conditionalFormatting sqref="AF35">
    <cfRule type="cellIs" priority="238" dxfId="2" operator="equal">
      <formula>"ACEPTABLE"</formula>
    </cfRule>
    <cfRule type="cellIs" priority="239" dxfId="1" operator="equal" stopIfTrue="1">
      <formula>"MODERADO"</formula>
    </cfRule>
    <cfRule type="cellIs" priority="240" dxfId="0" operator="equal" stopIfTrue="1">
      <formula>"SIGNIFICATIVO"</formula>
    </cfRule>
  </conditionalFormatting>
  <conditionalFormatting sqref="V32:W32">
    <cfRule type="cellIs" priority="247" dxfId="2" operator="equal">
      <formula>"ACEPTABLE"</formula>
    </cfRule>
    <cfRule type="cellIs" priority="248" dxfId="1" operator="equal" stopIfTrue="1">
      <formula>"MODERADO"</formula>
    </cfRule>
    <cfRule type="cellIs" priority="249" dxfId="0" operator="equal" stopIfTrue="1">
      <formula>"SIGNIFICATIVO"</formula>
    </cfRule>
  </conditionalFormatting>
  <conditionalFormatting sqref="R35:S35">
    <cfRule type="cellIs" priority="229" dxfId="2" operator="equal">
      <formula>"ACEPTABLE"</formula>
    </cfRule>
    <cfRule type="cellIs" priority="230" dxfId="1" operator="equal" stopIfTrue="1">
      <formula>"MODERADO"</formula>
    </cfRule>
    <cfRule type="cellIs" priority="231" dxfId="0" operator="equal" stopIfTrue="1">
      <formula>"SIGNIFICATIVO"</formula>
    </cfRule>
  </conditionalFormatting>
  <conditionalFormatting sqref="R32:S32">
    <cfRule type="cellIs" priority="244" dxfId="2" operator="equal">
      <formula>"ACEPTABLE"</formula>
    </cfRule>
    <cfRule type="cellIs" priority="245" dxfId="1" operator="equal" stopIfTrue="1">
      <formula>"MODERADO"</formula>
    </cfRule>
    <cfRule type="cellIs" priority="246" dxfId="0" operator="equal" stopIfTrue="1">
      <formula>"SIGNIFICATIVO"</formula>
    </cfRule>
  </conditionalFormatting>
  <conditionalFormatting sqref="AF24:AF25">
    <cfRule type="cellIs" priority="211" dxfId="2" operator="equal">
      <formula>"ACEPTABLE"</formula>
    </cfRule>
    <cfRule type="cellIs" priority="212" dxfId="1" operator="equal" stopIfTrue="1">
      <formula>"MODERADO"</formula>
    </cfRule>
    <cfRule type="cellIs" priority="213" dxfId="0" operator="equal" stopIfTrue="1">
      <formula>"SIGNIFICATIVO"</formula>
    </cfRule>
  </conditionalFormatting>
  <conditionalFormatting sqref="W22">
    <cfRule type="cellIs" priority="220" dxfId="2" operator="equal">
      <formula>"ACEPTABLE"</formula>
    </cfRule>
    <cfRule type="cellIs" priority="221" dxfId="1" operator="equal" stopIfTrue="1">
      <formula>"MODERADO"</formula>
    </cfRule>
    <cfRule type="cellIs" priority="222" dxfId="0" operator="equal" stopIfTrue="1">
      <formula>"SIGNIFICATIVO"</formula>
    </cfRule>
  </conditionalFormatting>
  <conditionalFormatting sqref="R36:S36">
    <cfRule type="cellIs" priority="151" dxfId="2" operator="equal">
      <formula>"ACEPTABLE"</formula>
    </cfRule>
    <cfRule type="cellIs" priority="152" dxfId="1" operator="equal" stopIfTrue="1">
      <formula>"MODERADO"</formula>
    </cfRule>
    <cfRule type="cellIs" priority="153" dxfId="0" operator="equal" stopIfTrue="1">
      <formula>"SIGNIFICATIVO"</formula>
    </cfRule>
  </conditionalFormatting>
  <conditionalFormatting sqref="V35:W35">
    <cfRule type="cellIs" priority="232" dxfId="2" operator="equal">
      <formula>"ACEPTABLE"</formula>
    </cfRule>
    <cfRule type="cellIs" priority="233" dxfId="1" operator="equal" stopIfTrue="1">
      <formula>"MODERADO"</formula>
    </cfRule>
    <cfRule type="cellIs" priority="234" dxfId="0" operator="equal" stopIfTrue="1">
      <formula>"SIGNIFICATIVO"</formula>
    </cfRule>
  </conditionalFormatting>
  <conditionalFormatting sqref="AF26:AF29">
    <cfRule type="cellIs" priority="193" dxfId="2" operator="equal">
      <formula>"ACEPTABLE"</formula>
    </cfRule>
    <cfRule type="cellIs" priority="194" dxfId="1" operator="equal" stopIfTrue="1">
      <formula>"MODERADO"</formula>
    </cfRule>
    <cfRule type="cellIs" priority="195" dxfId="0" operator="equal" stopIfTrue="1">
      <formula>"SIGNIFICATIVO"</formula>
    </cfRule>
  </conditionalFormatting>
  <conditionalFormatting sqref="U35">
    <cfRule type="cellIs" priority="226" dxfId="2" operator="equal">
      <formula>"ACEPTABLE"</formula>
    </cfRule>
    <cfRule type="cellIs" priority="227" dxfId="1" operator="equal" stopIfTrue="1">
      <formula>"MODERADO"</formula>
    </cfRule>
    <cfRule type="cellIs" priority="228" dxfId="0" operator="equal" stopIfTrue="1">
      <formula>"SIGNIFICATIVO"</formula>
    </cfRule>
  </conditionalFormatting>
  <conditionalFormatting sqref="AF36">
    <cfRule type="cellIs" priority="160" dxfId="2" operator="equal">
      <formula>"ACEPTABLE"</formula>
    </cfRule>
    <cfRule type="cellIs" priority="161" dxfId="1" operator="equal" stopIfTrue="1">
      <formula>"MODERADO"</formula>
    </cfRule>
    <cfRule type="cellIs" priority="162" dxfId="0" operator="equal" stopIfTrue="1">
      <formula>"SIGNIFICATIVO"</formula>
    </cfRule>
  </conditionalFormatting>
  <conditionalFormatting sqref="Q23">
    <cfRule type="cellIs" priority="217" dxfId="2" operator="equal">
      <formula>"ACEPTABLE"</formula>
    </cfRule>
    <cfRule type="cellIs" priority="218" dxfId="1" operator="equal" stopIfTrue="1">
      <formula>"MODERADO"</formula>
    </cfRule>
    <cfRule type="cellIs" priority="219" dxfId="0" operator="equal" stopIfTrue="1">
      <formula>"SIGNIFICATIVO"</formula>
    </cfRule>
  </conditionalFormatting>
  <conditionalFormatting sqref="U37:U38">
    <cfRule type="cellIs" priority="133" dxfId="2" operator="equal">
      <formula>"ACEPTABLE"</formula>
    </cfRule>
    <cfRule type="cellIs" priority="134" dxfId="1" operator="equal" stopIfTrue="1">
      <formula>"MODERADO"</formula>
    </cfRule>
    <cfRule type="cellIs" priority="135" dxfId="0" operator="equal" stopIfTrue="1">
      <formula>"SIGNIFICATIVO"</formula>
    </cfRule>
  </conditionalFormatting>
  <conditionalFormatting sqref="V24:V25">
    <cfRule type="cellIs" priority="208" dxfId="2" operator="equal">
      <formula>"ACEPTABLE"</formula>
    </cfRule>
    <cfRule type="cellIs" priority="209" dxfId="1" operator="equal" stopIfTrue="1">
      <formula>"MODERADO"</formula>
    </cfRule>
    <cfRule type="cellIs" priority="210" dxfId="0" operator="equal" stopIfTrue="1">
      <formula>"SIGNIFICATIVO"</formula>
    </cfRule>
  </conditionalFormatting>
  <conditionalFormatting sqref="U24:U25">
    <cfRule type="cellIs" priority="202" dxfId="2" operator="equal">
      <formula>"ACEPTABLE"</formula>
    </cfRule>
    <cfRule type="cellIs" priority="203" dxfId="1" operator="equal" stopIfTrue="1">
      <formula>"MODERADO"</formula>
    </cfRule>
    <cfRule type="cellIs" priority="204" dxfId="0" operator="equal" stopIfTrue="1">
      <formula>"SIGNIFICATIVO"</formula>
    </cfRule>
  </conditionalFormatting>
  <conditionalFormatting sqref="R24:S25">
    <cfRule type="cellIs" priority="205" dxfId="2" operator="equal">
      <formula>"ACEPTABLE"</formula>
    </cfRule>
    <cfRule type="cellIs" priority="206" dxfId="1" operator="equal" stopIfTrue="1">
      <formula>"MODERADO"</formula>
    </cfRule>
    <cfRule type="cellIs" priority="207" dxfId="0" operator="equal" stopIfTrue="1">
      <formula>"SIGNIFICATIVO"</formula>
    </cfRule>
  </conditionalFormatting>
  <conditionalFormatting sqref="Q24:Q25">
    <cfRule type="cellIs" priority="199" dxfId="2" operator="equal">
      <formula>"ACEPTABLE"</formula>
    </cfRule>
    <cfRule type="cellIs" priority="200" dxfId="1" operator="equal" stopIfTrue="1">
      <formula>"MODERADO"</formula>
    </cfRule>
    <cfRule type="cellIs" priority="201" dxfId="0" operator="equal" stopIfTrue="1">
      <formula>"SIGNIFICATIVO"</formula>
    </cfRule>
  </conditionalFormatting>
  <conditionalFormatting sqref="W24:W25">
    <cfRule type="cellIs" priority="196" dxfId="2" operator="equal">
      <formula>"ACEPTABLE"</formula>
    </cfRule>
    <cfRule type="cellIs" priority="197" dxfId="1" operator="equal" stopIfTrue="1">
      <formula>"MODERADO"</formula>
    </cfRule>
    <cfRule type="cellIs" priority="198" dxfId="0" operator="equal" stopIfTrue="1">
      <formula>"SIGNIFICATIVO"</formula>
    </cfRule>
  </conditionalFormatting>
  <conditionalFormatting sqref="V26:V28">
    <cfRule type="cellIs" priority="190" dxfId="2" operator="equal">
      <formula>"ACEPTABLE"</formula>
    </cfRule>
    <cfRule type="cellIs" priority="191" dxfId="1" operator="equal" stopIfTrue="1">
      <formula>"MODERADO"</formula>
    </cfRule>
    <cfRule type="cellIs" priority="192" dxfId="0" operator="equal" stopIfTrue="1">
      <formula>"SIGNIFICATIVO"</formula>
    </cfRule>
  </conditionalFormatting>
  <conditionalFormatting sqref="U26:U28">
    <cfRule type="cellIs" priority="184" dxfId="2" operator="equal">
      <formula>"ACEPTABLE"</formula>
    </cfRule>
    <cfRule type="cellIs" priority="185" dxfId="1" operator="equal" stopIfTrue="1">
      <formula>"MODERADO"</formula>
    </cfRule>
    <cfRule type="cellIs" priority="186" dxfId="0" operator="equal" stopIfTrue="1">
      <formula>"SIGNIFICATIVO"</formula>
    </cfRule>
  </conditionalFormatting>
  <conditionalFormatting sqref="R26:S27 R28">
    <cfRule type="cellIs" priority="187" dxfId="2" operator="equal">
      <formula>"ACEPTABLE"</formula>
    </cfRule>
    <cfRule type="cellIs" priority="188" dxfId="1" operator="equal" stopIfTrue="1">
      <formula>"MODERADO"</formula>
    </cfRule>
    <cfRule type="cellIs" priority="189" dxfId="0" operator="equal" stopIfTrue="1">
      <formula>"SIGNIFICATIVO"</formula>
    </cfRule>
  </conditionalFormatting>
  <conditionalFormatting sqref="Q26:Q28">
    <cfRule type="cellIs" priority="181" dxfId="2" operator="equal">
      <formula>"ACEPTABLE"</formula>
    </cfRule>
    <cfRule type="cellIs" priority="182" dxfId="1" operator="equal" stopIfTrue="1">
      <formula>"MODERADO"</formula>
    </cfRule>
    <cfRule type="cellIs" priority="183" dxfId="0" operator="equal" stopIfTrue="1">
      <formula>"SIGNIFICATIVO"</formula>
    </cfRule>
  </conditionalFormatting>
  <conditionalFormatting sqref="W26:W28">
    <cfRule type="cellIs" priority="178" dxfId="2" operator="equal">
      <formula>"ACEPTABLE"</formula>
    </cfRule>
    <cfRule type="cellIs" priority="179" dxfId="1" operator="equal" stopIfTrue="1">
      <formula>"MODERADO"</formula>
    </cfRule>
    <cfRule type="cellIs" priority="180" dxfId="0" operator="equal" stopIfTrue="1">
      <formula>"SIGNIFICATIVO"</formula>
    </cfRule>
  </conditionalFormatting>
  <conditionalFormatting sqref="V29">
    <cfRule type="cellIs" priority="175" dxfId="2" operator="equal">
      <formula>"ACEPTABLE"</formula>
    </cfRule>
    <cfRule type="cellIs" priority="176" dxfId="1" operator="equal" stopIfTrue="1">
      <formula>"MODERADO"</formula>
    </cfRule>
    <cfRule type="cellIs" priority="177" dxfId="0" operator="equal" stopIfTrue="1">
      <formula>"SIGNIFICATIVO"</formula>
    </cfRule>
  </conditionalFormatting>
  <conditionalFormatting sqref="U29">
    <cfRule type="cellIs" priority="169" dxfId="2" operator="equal">
      <formula>"ACEPTABLE"</formula>
    </cfRule>
    <cfRule type="cellIs" priority="170" dxfId="1" operator="equal" stopIfTrue="1">
      <formula>"MODERADO"</formula>
    </cfRule>
    <cfRule type="cellIs" priority="171" dxfId="0" operator="equal" stopIfTrue="1">
      <formula>"SIGNIFICATIVO"</formula>
    </cfRule>
  </conditionalFormatting>
  <conditionalFormatting sqref="R29">
    <cfRule type="cellIs" priority="172" dxfId="2" operator="equal">
      <formula>"ACEPTABLE"</formula>
    </cfRule>
    <cfRule type="cellIs" priority="173" dxfId="1" operator="equal" stopIfTrue="1">
      <formula>"MODERADO"</formula>
    </cfRule>
    <cfRule type="cellIs" priority="174" dxfId="0" operator="equal" stopIfTrue="1">
      <formula>"SIGNIFICATIVO"</formula>
    </cfRule>
  </conditionalFormatting>
  <conditionalFormatting sqref="Q29">
    <cfRule type="cellIs" priority="166" dxfId="2" operator="equal">
      <formula>"ACEPTABLE"</formula>
    </cfRule>
    <cfRule type="cellIs" priority="167" dxfId="1" operator="equal" stopIfTrue="1">
      <formula>"MODERADO"</formula>
    </cfRule>
    <cfRule type="cellIs" priority="168" dxfId="0" operator="equal" stopIfTrue="1">
      <formula>"SIGNIFICATIVO"</formula>
    </cfRule>
  </conditionalFormatting>
  <conditionalFormatting sqref="W29">
    <cfRule type="cellIs" priority="163" dxfId="2" operator="equal">
      <formula>"ACEPTABLE"</formula>
    </cfRule>
    <cfRule type="cellIs" priority="164" dxfId="1" operator="equal" stopIfTrue="1">
      <formula>"MODERADO"</formula>
    </cfRule>
    <cfRule type="cellIs" priority="165" dxfId="0" operator="equal" stopIfTrue="1">
      <formula>"SIGNIFICATIVO"</formula>
    </cfRule>
  </conditionalFormatting>
  <conditionalFormatting sqref="Q36">
    <cfRule type="cellIs" priority="157" dxfId="2" operator="equal">
      <formula>"ACEPTABLE"</formula>
    </cfRule>
    <cfRule type="cellIs" priority="158" dxfId="1" operator="equal" stopIfTrue="1">
      <formula>"MODERADO"</formula>
    </cfRule>
    <cfRule type="cellIs" priority="159" dxfId="0" operator="equal" stopIfTrue="1">
      <formula>"SIGNIFICATIVO"</formula>
    </cfRule>
  </conditionalFormatting>
  <conditionalFormatting sqref="V36:W36">
    <cfRule type="cellIs" priority="154" dxfId="2" operator="equal">
      <formula>"ACEPTABLE"</formula>
    </cfRule>
    <cfRule type="cellIs" priority="155" dxfId="1" operator="equal" stopIfTrue="1">
      <formula>"MODERADO"</formula>
    </cfRule>
    <cfRule type="cellIs" priority="156" dxfId="0" operator="equal" stopIfTrue="1">
      <formula>"SIGNIFICATIVO"</formula>
    </cfRule>
  </conditionalFormatting>
  <conditionalFormatting sqref="U36">
    <cfRule type="cellIs" priority="148" dxfId="2" operator="equal">
      <formula>"ACEPTABLE"</formula>
    </cfRule>
    <cfRule type="cellIs" priority="149" dxfId="1" operator="equal" stopIfTrue="1">
      <formula>"MODERADO"</formula>
    </cfRule>
    <cfRule type="cellIs" priority="150" dxfId="0" operator="equal" stopIfTrue="1">
      <formula>"SIGNIFICATIVO"</formula>
    </cfRule>
  </conditionalFormatting>
  <conditionalFormatting sqref="Q37:Q38">
    <cfRule type="cellIs" priority="142" dxfId="2" operator="equal">
      <formula>"ACEPTABLE"</formula>
    </cfRule>
    <cfRule type="cellIs" priority="143" dxfId="1" operator="equal" stopIfTrue="1">
      <formula>"MODERADO"</formula>
    </cfRule>
    <cfRule type="cellIs" priority="144" dxfId="0" operator="equal" stopIfTrue="1">
      <formula>"SIGNIFICATIVO"</formula>
    </cfRule>
  </conditionalFormatting>
  <conditionalFormatting sqref="AF37:AF38">
    <cfRule type="cellIs" priority="145" dxfId="2" operator="equal">
      <formula>"ACEPTABLE"</formula>
    </cfRule>
    <cfRule type="cellIs" priority="146" dxfId="1" operator="equal" stopIfTrue="1">
      <formula>"MODERADO"</formula>
    </cfRule>
    <cfRule type="cellIs" priority="147" dxfId="0" operator="equal" stopIfTrue="1">
      <formula>"SIGNIFICATIVO"</formula>
    </cfRule>
  </conditionalFormatting>
  <conditionalFormatting sqref="R37:S38">
    <cfRule type="cellIs" priority="136" dxfId="2" operator="equal">
      <formula>"ACEPTABLE"</formula>
    </cfRule>
    <cfRule type="cellIs" priority="137" dxfId="1" operator="equal" stopIfTrue="1">
      <formula>"MODERADO"</formula>
    </cfRule>
    <cfRule type="cellIs" priority="138" dxfId="0" operator="equal" stopIfTrue="1">
      <formula>"SIGNIFICATIVO"</formula>
    </cfRule>
  </conditionalFormatting>
  <conditionalFormatting sqref="V37:W38">
    <cfRule type="cellIs" priority="139" dxfId="2" operator="equal">
      <formula>"ACEPTABLE"</formula>
    </cfRule>
    <cfRule type="cellIs" priority="140" dxfId="1" operator="equal" stopIfTrue="1">
      <formula>"MODERADO"</formula>
    </cfRule>
    <cfRule type="cellIs" priority="141" dxfId="0" operator="equal" stopIfTrue="1">
      <formula>"SIGNIFICATIVO"</formula>
    </cfRule>
  </conditionalFormatting>
  <conditionalFormatting sqref="AF30">
    <cfRule type="cellIs" priority="115" dxfId="2" operator="equal">
      <formula>"ACEPTABLE"</formula>
    </cfRule>
    <cfRule type="cellIs" priority="116" dxfId="1" operator="equal" stopIfTrue="1">
      <formula>"MODERADO"</formula>
    </cfRule>
    <cfRule type="cellIs" priority="117" dxfId="0" operator="equal" stopIfTrue="1">
      <formula>"SIGNIFICATIVO"</formula>
    </cfRule>
  </conditionalFormatting>
  <conditionalFormatting sqref="V30">
    <cfRule type="cellIs" priority="112" dxfId="2" operator="equal">
      <formula>"ACEPTABLE"</formula>
    </cfRule>
    <cfRule type="cellIs" priority="113" dxfId="1" operator="equal" stopIfTrue="1">
      <formula>"MODERADO"</formula>
    </cfRule>
    <cfRule type="cellIs" priority="114" dxfId="0" operator="equal" stopIfTrue="1">
      <formula>"SIGNIFICATIVO"</formula>
    </cfRule>
  </conditionalFormatting>
  <conditionalFormatting sqref="U30">
    <cfRule type="cellIs" priority="106" dxfId="2" operator="equal">
      <formula>"ACEPTABLE"</formula>
    </cfRule>
    <cfRule type="cellIs" priority="107" dxfId="1" operator="equal" stopIfTrue="1">
      <formula>"MODERADO"</formula>
    </cfRule>
    <cfRule type="cellIs" priority="108" dxfId="0" operator="equal" stopIfTrue="1">
      <formula>"SIGNIFICATIVO"</formula>
    </cfRule>
  </conditionalFormatting>
  <conditionalFormatting sqref="R30">
    <cfRule type="cellIs" priority="109" dxfId="2" operator="equal">
      <formula>"ACEPTABLE"</formula>
    </cfRule>
    <cfRule type="cellIs" priority="110" dxfId="1" operator="equal" stopIfTrue="1">
      <formula>"MODERADO"</formula>
    </cfRule>
    <cfRule type="cellIs" priority="111" dxfId="0" operator="equal" stopIfTrue="1">
      <formula>"SIGNIFICATIVO"</formula>
    </cfRule>
  </conditionalFormatting>
  <conditionalFormatting sqref="Q30">
    <cfRule type="cellIs" priority="103" dxfId="2" operator="equal">
      <formula>"ACEPTABLE"</formula>
    </cfRule>
    <cfRule type="cellIs" priority="104" dxfId="1" operator="equal" stopIfTrue="1">
      <formula>"MODERADO"</formula>
    </cfRule>
    <cfRule type="cellIs" priority="105" dxfId="0" operator="equal" stopIfTrue="1">
      <formula>"SIGNIFICATIVO"</formula>
    </cfRule>
  </conditionalFormatting>
  <conditionalFormatting sqref="W30">
    <cfRule type="cellIs" priority="100" dxfId="2" operator="equal">
      <formula>"ACEPTABLE"</formula>
    </cfRule>
    <cfRule type="cellIs" priority="101" dxfId="1" operator="equal" stopIfTrue="1">
      <formula>"MODERADO"</formula>
    </cfRule>
    <cfRule type="cellIs" priority="102" dxfId="0" operator="equal" stopIfTrue="1">
      <formula>"SIGNIFICATIVO"</formula>
    </cfRule>
  </conditionalFormatting>
  <conditionalFormatting sqref="U34">
    <cfRule type="cellIs" priority="97" dxfId="2" operator="equal">
      <formula>"ACEPTABLE"</formula>
    </cfRule>
    <cfRule type="cellIs" priority="98" dxfId="1" operator="equal" stopIfTrue="1">
      <formula>"MODERADO"</formula>
    </cfRule>
    <cfRule type="cellIs" priority="99" dxfId="0" operator="equal" stopIfTrue="1">
      <formula>"SIGNIFICATIVO"</formula>
    </cfRule>
  </conditionalFormatting>
  <conditionalFormatting sqref="AF34">
    <cfRule type="cellIs" priority="94" dxfId="2" operator="equal">
      <formula>"ACEPTABLE"</formula>
    </cfRule>
    <cfRule type="cellIs" priority="95" dxfId="1" operator="equal" stopIfTrue="1">
      <formula>"MODERADO"</formula>
    </cfRule>
    <cfRule type="cellIs" priority="96" dxfId="0" operator="equal" stopIfTrue="1">
      <formula>"SIGNIFICATIVO"</formula>
    </cfRule>
  </conditionalFormatting>
  <conditionalFormatting sqref="V34:W34">
    <cfRule type="cellIs" priority="91" dxfId="2" operator="equal">
      <formula>"ACEPTABLE"</formula>
    </cfRule>
    <cfRule type="cellIs" priority="92" dxfId="1" operator="equal" stopIfTrue="1">
      <formula>"MODERADO"</formula>
    </cfRule>
    <cfRule type="cellIs" priority="93" dxfId="0" operator="equal" stopIfTrue="1">
      <formula>"SIGNIFICATIVO"</formula>
    </cfRule>
  </conditionalFormatting>
  <conditionalFormatting sqref="Q34">
    <cfRule type="cellIs" priority="88" dxfId="2" operator="equal">
      <formula>"ACEPTABLE"</formula>
    </cfRule>
    <cfRule type="cellIs" priority="89" dxfId="1" operator="equal" stopIfTrue="1">
      <formula>"MODERADO"</formula>
    </cfRule>
    <cfRule type="cellIs" priority="90" dxfId="0" operator="equal" stopIfTrue="1">
      <formula>"SIGNIFICATIVO"</formula>
    </cfRule>
  </conditionalFormatting>
  <conditionalFormatting sqref="R34:S34">
    <cfRule type="cellIs" priority="85" dxfId="2" operator="equal">
      <formula>"ACEPTABLE"</formula>
    </cfRule>
    <cfRule type="cellIs" priority="86" dxfId="1" operator="equal" stopIfTrue="1">
      <formula>"MODERADO"</formula>
    </cfRule>
    <cfRule type="cellIs" priority="87" dxfId="0" operator="equal" stopIfTrue="1">
      <formula>"SIGNIFICATIVO"</formula>
    </cfRule>
  </conditionalFormatting>
  <conditionalFormatting sqref="U33">
    <cfRule type="cellIs" priority="82" dxfId="2" operator="equal">
      <formula>"ACEPTABLE"</formula>
    </cfRule>
    <cfRule type="cellIs" priority="83" dxfId="1" operator="equal" stopIfTrue="1">
      <formula>"MODERADO"</formula>
    </cfRule>
    <cfRule type="cellIs" priority="84" dxfId="0" operator="equal" stopIfTrue="1">
      <formula>"SIGNIFICATIVO"</formula>
    </cfRule>
  </conditionalFormatting>
  <conditionalFormatting sqref="AF33">
    <cfRule type="cellIs" priority="79" dxfId="2" operator="equal">
      <formula>"ACEPTABLE"</formula>
    </cfRule>
    <cfRule type="cellIs" priority="80" dxfId="1" operator="equal" stopIfTrue="1">
      <formula>"MODERADO"</formula>
    </cfRule>
    <cfRule type="cellIs" priority="81" dxfId="0" operator="equal" stopIfTrue="1">
      <formula>"SIGNIFICATIVO"</formula>
    </cfRule>
  </conditionalFormatting>
  <conditionalFormatting sqref="V33:W33">
    <cfRule type="cellIs" priority="76" dxfId="2" operator="equal">
      <formula>"ACEPTABLE"</formula>
    </cfRule>
    <cfRule type="cellIs" priority="77" dxfId="1" operator="equal" stopIfTrue="1">
      <formula>"MODERADO"</formula>
    </cfRule>
    <cfRule type="cellIs" priority="78" dxfId="0" operator="equal" stopIfTrue="1">
      <formula>"SIGNIFICATIVO"</formula>
    </cfRule>
  </conditionalFormatting>
  <conditionalFormatting sqref="Q33">
    <cfRule type="cellIs" priority="73" dxfId="2" operator="equal">
      <formula>"ACEPTABLE"</formula>
    </cfRule>
    <cfRule type="cellIs" priority="74" dxfId="1" operator="equal" stopIfTrue="1">
      <formula>"MODERADO"</formula>
    </cfRule>
    <cfRule type="cellIs" priority="75" dxfId="0" operator="equal" stopIfTrue="1">
      <formula>"SIGNIFICATIVO"</formula>
    </cfRule>
  </conditionalFormatting>
  <conditionalFormatting sqref="R33:S33">
    <cfRule type="cellIs" priority="70" dxfId="2" operator="equal">
      <formula>"ACEPTABLE"</formula>
    </cfRule>
    <cfRule type="cellIs" priority="71" dxfId="1" operator="equal" stopIfTrue="1">
      <formula>"MODERADO"</formula>
    </cfRule>
    <cfRule type="cellIs" priority="72" dxfId="0" operator="equal" stopIfTrue="1">
      <formula>"SIGNIFICATIVO"</formula>
    </cfRule>
  </conditionalFormatting>
  <conditionalFormatting sqref="AF39">
    <cfRule type="cellIs" priority="67" dxfId="2" operator="equal">
      <formula>"ACEPTABLE"</formula>
    </cfRule>
    <cfRule type="cellIs" priority="68" dxfId="1" operator="equal" stopIfTrue="1">
      <formula>"MODERADO"</formula>
    </cfRule>
    <cfRule type="cellIs" priority="69" dxfId="0" operator="equal" stopIfTrue="1">
      <formula>"SIGNIFICATIVO"</formula>
    </cfRule>
  </conditionalFormatting>
  <conditionalFormatting sqref="V39">
    <cfRule type="cellIs" priority="64" dxfId="2" operator="equal">
      <formula>"ACEPTABLE"</formula>
    </cfRule>
    <cfRule type="cellIs" priority="65" dxfId="1" operator="equal" stopIfTrue="1">
      <formula>"MODERADO"</formula>
    </cfRule>
    <cfRule type="cellIs" priority="66" dxfId="0" operator="equal" stopIfTrue="1">
      <formula>"SIGNIFICATIVO"</formula>
    </cfRule>
  </conditionalFormatting>
  <conditionalFormatting sqref="U39">
    <cfRule type="cellIs" priority="58" dxfId="2" operator="equal">
      <formula>"ACEPTABLE"</formula>
    </cfRule>
    <cfRule type="cellIs" priority="59" dxfId="1" operator="equal" stopIfTrue="1">
      <formula>"MODERADO"</formula>
    </cfRule>
    <cfRule type="cellIs" priority="60" dxfId="0" operator="equal" stopIfTrue="1">
      <formula>"SIGNIFICATIVO"</formula>
    </cfRule>
  </conditionalFormatting>
  <conditionalFormatting sqref="R39:S39">
    <cfRule type="cellIs" priority="61" dxfId="2" operator="equal">
      <formula>"ACEPTABLE"</formula>
    </cfRule>
    <cfRule type="cellIs" priority="62" dxfId="1" operator="equal" stopIfTrue="1">
      <formula>"MODERADO"</formula>
    </cfRule>
    <cfRule type="cellIs" priority="63" dxfId="0" operator="equal" stopIfTrue="1">
      <formula>"SIGNIFICATIVO"</formula>
    </cfRule>
  </conditionalFormatting>
  <conditionalFormatting sqref="Q39">
    <cfRule type="cellIs" priority="55" dxfId="2" operator="equal">
      <formula>"ACEPTABLE"</formula>
    </cfRule>
    <cfRule type="cellIs" priority="56" dxfId="1" operator="equal" stopIfTrue="1">
      <formula>"MODERADO"</formula>
    </cfRule>
    <cfRule type="cellIs" priority="57" dxfId="0" operator="equal" stopIfTrue="1">
      <formula>"SIGNIFICATIVO"</formula>
    </cfRule>
  </conditionalFormatting>
  <conditionalFormatting sqref="W39">
    <cfRule type="cellIs" priority="52" dxfId="2" operator="equal">
      <formula>"ACEPTABLE"</formula>
    </cfRule>
    <cfRule type="cellIs" priority="53" dxfId="1" operator="equal" stopIfTrue="1">
      <formula>"MODERADO"</formula>
    </cfRule>
    <cfRule type="cellIs" priority="54" dxfId="0" operator="equal" stopIfTrue="1">
      <formula>"SIGNIFICATIVO"</formula>
    </cfRule>
  </conditionalFormatting>
  <conditionalFormatting sqref="AF11">
    <cfRule type="cellIs" priority="49" dxfId="2" operator="equal">
      <formula>"ACEPTABLE"</formula>
    </cfRule>
    <cfRule type="cellIs" priority="50" dxfId="1" operator="equal" stopIfTrue="1">
      <formula>"MODERADO"</formula>
    </cfRule>
    <cfRule type="cellIs" priority="51" dxfId="0" operator="equal" stopIfTrue="1">
      <formula>"SIGNIFICATIVO"</formula>
    </cfRule>
  </conditionalFormatting>
  <conditionalFormatting sqref="AF32">
    <cfRule type="cellIs" priority="46" dxfId="2" operator="equal">
      <formula>"ACEPTABLE"</formula>
    </cfRule>
    <cfRule type="cellIs" priority="47" dxfId="1" operator="equal" stopIfTrue="1">
      <formula>"MODERADO"</formula>
    </cfRule>
    <cfRule type="cellIs" priority="48" dxfId="0" operator="equal" stopIfTrue="1">
      <formula>"SIGNIFICATIVO"</formula>
    </cfRule>
  </conditionalFormatting>
  <conditionalFormatting sqref="V40">
    <cfRule type="cellIs" priority="43" dxfId="2" operator="equal">
      <formula>"ACEPTABLE"</formula>
    </cfRule>
    <cfRule type="cellIs" priority="44" dxfId="1" operator="equal" stopIfTrue="1">
      <formula>"MODERADO"</formula>
    </cfRule>
    <cfRule type="cellIs" priority="45" dxfId="0" operator="equal" stopIfTrue="1">
      <formula>"SIGNIFICATIVO"</formula>
    </cfRule>
  </conditionalFormatting>
  <conditionalFormatting sqref="U40">
    <cfRule type="cellIs" priority="40" dxfId="2" operator="equal">
      <formula>"ACEPTABLE"</formula>
    </cfRule>
    <cfRule type="cellIs" priority="41" dxfId="1" operator="equal" stopIfTrue="1">
      <formula>"MODERADO"</formula>
    </cfRule>
    <cfRule type="cellIs" priority="42" dxfId="0" operator="equal" stopIfTrue="1">
      <formula>"SIGNIFICATIVO"</formula>
    </cfRule>
  </conditionalFormatting>
  <conditionalFormatting sqref="W40">
    <cfRule type="cellIs" priority="37" dxfId="2" operator="equal">
      <formula>"ACEPTABLE"</formula>
    </cfRule>
    <cfRule type="cellIs" priority="38" dxfId="1" operator="equal" stopIfTrue="1">
      <formula>"MODERADO"</formula>
    </cfRule>
    <cfRule type="cellIs" priority="39" dxfId="0" operator="equal" stopIfTrue="1">
      <formula>"SIGNIFICATIVO"</formula>
    </cfRule>
  </conditionalFormatting>
  <conditionalFormatting sqref="V41 V55">
    <cfRule type="cellIs" priority="34" dxfId="2" operator="equal">
      <formula>"ACEPTABLE"</formula>
    </cfRule>
    <cfRule type="cellIs" priority="35" dxfId="1" operator="equal" stopIfTrue="1">
      <formula>"MODERADO"</formula>
    </cfRule>
    <cfRule type="cellIs" priority="36" dxfId="0" operator="equal" stopIfTrue="1">
      <formula>"SIGNIFICATIVO"</formula>
    </cfRule>
  </conditionalFormatting>
  <conditionalFormatting sqref="U41 U55">
    <cfRule type="cellIs" priority="31" dxfId="2" operator="equal">
      <formula>"ACEPTABLE"</formula>
    </cfRule>
    <cfRule type="cellIs" priority="32" dxfId="1" operator="equal" stopIfTrue="1">
      <formula>"MODERADO"</formula>
    </cfRule>
    <cfRule type="cellIs" priority="33" dxfId="0" operator="equal" stopIfTrue="1">
      <formula>"SIGNIFICATIVO"</formula>
    </cfRule>
  </conditionalFormatting>
  <conditionalFormatting sqref="W41 W55">
    <cfRule type="cellIs" priority="28" dxfId="2" operator="equal">
      <formula>"ACEPTABLE"</formula>
    </cfRule>
    <cfRule type="cellIs" priority="29" dxfId="1" operator="equal" stopIfTrue="1">
      <formula>"MODERADO"</formula>
    </cfRule>
    <cfRule type="cellIs" priority="30" dxfId="0" operator="equal" stopIfTrue="1">
      <formula>"SIGNIFICATIVO"</formula>
    </cfRule>
  </conditionalFormatting>
  <conditionalFormatting sqref="V42 BB42 CH42 DN42 ET42 FZ42 HF42 IL42">
    <cfRule type="cellIs" priority="25" dxfId="2" operator="equal">
      <formula>"ACEPTABLE"</formula>
    </cfRule>
    <cfRule type="cellIs" priority="26" dxfId="1" operator="equal" stopIfTrue="1">
      <formula>"MODERADO"</formula>
    </cfRule>
    <cfRule type="cellIs" priority="27" dxfId="0" operator="equal" stopIfTrue="1">
      <formula>"SIGNIFICATIVO"</formula>
    </cfRule>
  </conditionalFormatting>
  <conditionalFormatting sqref="U42 BA42 CG42 DM42 ES42 FY42 HE42 IK42">
    <cfRule type="cellIs" priority="22" dxfId="2" operator="equal">
      <formula>"ACEPTABLE"</formula>
    </cfRule>
    <cfRule type="cellIs" priority="23" dxfId="1" operator="equal" stopIfTrue="1">
      <formula>"MODERADO"</formula>
    </cfRule>
    <cfRule type="cellIs" priority="24" dxfId="0" operator="equal" stopIfTrue="1">
      <formula>"SIGNIFICATIVO"</formula>
    </cfRule>
  </conditionalFormatting>
  <conditionalFormatting sqref="W42 BC42 CI42 DO42 EU42 GA42 HG42 IM42">
    <cfRule type="cellIs" priority="19" dxfId="2" operator="equal">
      <formula>"ACEPTABLE"</formula>
    </cfRule>
    <cfRule type="cellIs" priority="20" dxfId="1" operator="equal" stopIfTrue="1">
      <formula>"MODERADO"</formula>
    </cfRule>
    <cfRule type="cellIs" priority="21" dxfId="0" operator="equal" stopIfTrue="1">
      <formula>"SIGNIFICATIVO"</formula>
    </cfRule>
  </conditionalFormatting>
  <conditionalFormatting sqref="V43:V53">
    <cfRule type="cellIs" priority="16" dxfId="2" operator="equal">
      <formula>"ACEPTABLE"</formula>
    </cfRule>
    <cfRule type="cellIs" priority="17" dxfId="1" operator="equal" stopIfTrue="1">
      <formula>"MODERADO"</formula>
    </cfRule>
    <cfRule type="cellIs" priority="18" dxfId="0" operator="equal" stopIfTrue="1">
      <formula>"SIGNIFICATIVO"</formula>
    </cfRule>
  </conditionalFormatting>
  <conditionalFormatting sqref="U43:U53">
    <cfRule type="cellIs" priority="13" dxfId="2" operator="equal">
      <formula>"ACEPTABLE"</formula>
    </cfRule>
    <cfRule type="cellIs" priority="14" dxfId="1" operator="equal" stopIfTrue="1">
      <formula>"MODERADO"</formula>
    </cfRule>
    <cfRule type="cellIs" priority="15" dxfId="0" operator="equal" stopIfTrue="1">
      <formula>"SIGNIFICATIVO"</formula>
    </cfRule>
  </conditionalFormatting>
  <conditionalFormatting sqref="W43:W53">
    <cfRule type="cellIs" priority="10" dxfId="2" operator="equal">
      <formula>"ACEPTABLE"</formula>
    </cfRule>
    <cfRule type="cellIs" priority="11" dxfId="1" operator="equal" stopIfTrue="1">
      <formula>"MODERADO"</formula>
    </cfRule>
    <cfRule type="cellIs" priority="12" dxfId="0" operator="equal" stopIfTrue="1">
      <formula>"SIGNIFICATIVO"</formula>
    </cfRule>
  </conditionalFormatting>
  <conditionalFormatting sqref="V54">
    <cfRule type="cellIs" priority="7" dxfId="2" operator="equal">
      <formula>"ACEPTABLE"</formula>
    </cfRule>
    <cfRule type="cellIs" priority="8" dxfId="1" operator="equal" stopIfTrue="1">
      <formula>"MODERADO"</formula>
    </cfRule>
    <cfRule type="cellIs" priority="9" dxfId="0" operator="equal" stopIfTrue="1">
      <formula>"SIGNIFICATIVO"</formula>
    </cfRule>
  </conditionalFormatting>
  <conditionalFormatting sqref="U54">
    <cfRule type="cellIs" priority="4" dxfId="2" operator="equal">
      <formula>"ACEPTABLE"</formula>
    </cfRule>
    <cfRule type="cellIs" priority="5" dxfId="1" operator="equal" stopIfTrue="1">
      <formula>"MODERADO"</formula>
    </cfRule>
    <cfRule type="cellIs" priority="6" dxfId="0" operator="equal" stopIfTrue="1">
      <formula>"SIGNIFICATIVO"</formula>
    </cfRule>
  </conditionalFormatting>
  <conditionalFormatting sqref="W54">
    <cfRule type="cellIs" priority="1" dxfId="2" operator="equal">
      <formula>"ACEPTABLE"</formula>
    </cfRule>
    <cfRule type="cellIs" priority="2" dxfId="1" operator="equal" stopIfTrue="1">
      <formula>"MODERADO"</formula>
    </cfRule>
    <cfRule type="cellIs" priority="3" dxfId="0" operator="equal" stopIfTrue="1">
      <formula>"SIGNIFICATIVO"</formula>
    </cfRule>
  </conditionalFormatting>
  <printOptions/>
  <pageMargins left="0.7" right="0.7" top="0.75" bottom="0.75" header="0.3" footer="0.3"/>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AF55"/>
  <sheetViews>
    <sheetView zoomScale="90" zoomScaleNormal="90" zoomScalePageLayoutView="0" workbookViewId="0" topLeftCell="S39">
      <selection activeCell="AD37" sqref="AD37"/>
    </sheetView>
  </sheetViews>
  <sheetFormatPr defaultColWidth="11.421875" defaultRowHeight="12.75"/>
  <cols>
    <col min="1" max="2" width="22.8515625" style="1" customWidth="1"/>
    <col min="3" max="3" width="12.140625" style="1" customWidth="1"/>
    <col min="4" max="4" width="14.00390625" style="1" customWidth="1"/>
    <col min="5" max="5" width="5.140625" style="5" customWidth="1"/>
    <col min="6" max="6" width="5.7109375" style="5" customWidth="1"/>
    <col min="7" max="7" width="5.140625" style="1" customWidth="1"/>
    <col min="8" max="8" width="32.7109375" style="1" customWidth="1"/>
    <col min="9" max="9" width="32.421875" style="1" customWidth="1"/>
    <col min="10" max="10" width="44.28125" style="1" customWidth="1"/>
    <col min="11" max="11" width="12.140625" style="1" customWidth="1"/>
    <col min="12" max="12" width="5.140625" style="1" customWidth="1"/>
    <col min="13" max="13" width="5.421875" style="1" customWidth="1"/>
    <col min="14" max="14" width="5.00390625" style="1" customWidth="1"/>
    <col min="15" max="15" width="7.421875" style="1" customWidth="1"/>
    <col min="16" max="16" width="13.421875" style="4" customWidth="1"/>
    <col min="17" max="17" width="31.28125" style="1" customWidth="1"/>
    <col min="18" max="18" width="20.7109375" style="1" customWidth="1"/>
    <col min="19" max="19" width="31.421875" style="1" customWidth="1"/>
    <col min="20" max="21" width="20.7109375" style="1" customWidth="1"/>
    <col min="22" max="22" width="31.7109375" style="1" customWidth="1"/>
    <col min="23" max="23" width="31.140625" style="1" customWidth="1"/>
    <col min="24" max="24" width="12.00390625" style="1" customWidth="1"/>
    <col min="25" max="25" width="8.421875" style="1" customWidth="1"/>
    <col min="26" max="26" width="5.7109375" style="1" customWidth="1"/>
    <col min="27" max="27" width="5.57421875" style="1" customWidth="1"/>
    <col min="28" max="28" width="3.8515625" style="1" customWidth="1"/>
    <col min="29" max="29" width="6.140625" style="1" customWidth="1"/>
    <col min="30" max="30" width="12.00390625" style="1" customWidth="1"/>
    <col min="31" max="31" width="11.140625" style="1" customWidth="1"/>
    <col min="32" max="32" width="30.7109375" style="1" customWidth="1"/>
    <col min="33" max="16384" width="11.421875" style="1" customWidth="1"/>
  </cols>
  <sheetData>
    <row r="1" spans="3:32" s="17" customFormat="1" ht="15.75" customHeight="1">
      <c r="C1" s="15"/>
      <c r="D1" s="16"/>
      <c r="E1" s="16"/>
      <c r="F1" s="16"/>
      <c r="G1" s="16"/>
      <c r="H1" s="16"/>
      <c r="I1" s="16"/>
      <c r="X1" s="124" t="s">
        <v>6</v>
      </c>
      <c r="Y1" s="125"/>
      <c r="Z1" s="125"/>
      <c r="AA1" s="125"/>
      <c r="AB1" s="125"/>
      <c r="AC1" s="125"/>
      <c r="AD1" s="125"/>
      <c r="AE1" s="125"/>
      <c r="AF1" s="126"/>
    </row>
    <row r="2" spans="5:32" s="17" customFormat="1" ht="29.25" customHeight="1">
      <c r="E2" s="113" t="s">
        <v>226</v>
      </c>
      <c r="F2" s="113"/>
      <c r="G2" s="113"/>
      <c r="H2" s="113"/>
      <c r="I2" s="113"/>
      <c r="J2" s="113"/>
      <c r="K2" s="113"/>
      <c r="L2" s="113"/>
      <c r="M2" s="113"/>
      <c r="N2" s="113"/>
      <c r="O2" s="113"/>
      <c r="P2" s="113"/>
      <c r="Q2" s="113"/>
      <c r="R2" s="113"/>
      <c r="S2" s="113"/>
      <c r="T2" s="113"/>
      <c r="U2" s="113"/>
      <c r="V2" s="113"/>
      <c r="X2" s="124" t="s">
        <v>34</v>
      </c>
      <c r="Y2" s="125"/>
      <c r="Z2" s="125"/>
      <c r="AA2" s="125"/>
      <c r="AB2" s="125"/>
      <c r="AC2" s="125"/>
      <c r="AD2" s="125"/>
      <c r="AE2" s="125"/>
      <c r="AF2" s="126"/>
    </row>
    <row r="3" spans="5:32" s="17" customFormat="1" ht="15.75" customHeight="1">
      <c r="E3" s="114" t="s">
        <v>301</v>
      </c>
      <c r="F3" s="114"/>
      <c r="G3" s="114"/>
      <c r="H3" s="114"/>
      <c r="I3" s="114"/>
      <c r="J3" s="114"/>
      <c r="K3" s="114"/>
      <c r="L3" s="114"/>
      <c r="M3" s="114"/>
      <c r="N3" s="114"/>
      <c r="O3" s="114"/>
      <c r="P3" s="114"/>
      <c r="Q3" s="114"/>
      <c r="R3" s="114"/>
      <c r="S3" s="114"/>
      <c r="T3" s="114"/>
      <c r="U3" s="114"/>
      <c r="V3" s="114"/>
      <c r="X3" s="124" t="s">
        <v>33</v>
      </c>
      <c r="Y3" s="125"/>
      <c r="Z3" s="125"/>
      <c r="AA3" s="125"/>
      <c r="AB3" s="125"/>
      <c r="AC3" s="125"/>
      <c r="AD3" s="125"/>
      <c r="AE3" s="125"/>
      <c r="AF3" s="126"/>
    </row>
    <row r="4" spans="3:32" s="17" customFormat="1" ht="15.75" customHeight="1">
      <c r="C4" s="15"/>
      <c r="D4" s="16"/>
      <c r="E4" s="16"/>
      <c r="F4" s="16"/>
      <c r="G4" s="16"/>
      <c r="H4" s="16"/>
      <c r="I4" s="16"/>
      <c r="X4" s="127" t="s">
        <v>35</v>
      </c>
      <c r="Y4" s="128"/>
      <c r="Z4" s="128"/>
      <c r="AA4" s="128"/>
      <c r="AB4" s="128"/>
      <c r="AC4" s="128"/>
      <c r="AD4" s="128"/>
      <c r="AE4" s="125"/>
      <c r="AF4" s="126"/>
    </row>
    <row r="5" spans="1:32" s="6" customFormat="1" ht="12.75" customHeight="1">
      <c r="A5" s="34"/>
      <c r="B5" s="35"/>
      <c r="C5" s="109" t="s">
        <v>31</v>
      </c>
      <c r="D5" s="109"/>
      <c r="E5" s="110" t="s">
        <v>32</v>
      </c>
      <c r="F5" s="110"/>
      <c r="G5" s="110"/>
      <c r="H5" s="110"/>
      <c r="I5" s="109"/>
      <c r="J5" s="109"/>
      <c r="K5" s="109"/>
      <c r="L5" s="109"/>
      <c r="M5" s="109"/>
      <c r="N5" s="109"/>
      <c r="O5" s="109"/>
      <c r="P5" s="109"/>
      <c r="Q5" s="109"/>
      <c r="R5" s="109"/>
      <c r="S5" s="109"/>
      <c r="T5" s="109"/>
      <c r="U5" s="109"/>
      <c r="V5" s="109"/>
      <c r="W5" s="109"/>
      <c r="X5" s="109"/>
      <c r="Y5" s="109"/>
      <c r="Z5" s="109"/>
      <c r="AA5" s="109"/>
      <c r="AB5" s="109"/>
      <c r="AC5" s="109"/>
      <c r="AD5" s="109"/>
      <c r="AE5" s="109"/>
      <c r="AF5" s="109"/>
    </row>
    <row r="6" spans="1:32" s="6" customFormat="1" ht="21" customHeight="1">
      <c r="A6" s="34"/>
      <c r="B6" s="119" t="s">
        <v>1</v>
      </c>
      <c r="C6" s="109"/>
      <c r="D6" s="109"/>
      <c r="E6" s="109"/>
      <c r="F6" s="109"/>
      <c r="G6" s="120"/>
      <c r="H6" s="121" t="s">
        <v>5</v>
      </c>
      <c r="I6" s="121"/>
      <c r="J6" s="121"/>
      <c r="K6" s="121"/>
      <c r="L6" s="121"/>
      <c r="M6" s="121"/>
      <c r="N6" s="121"/>
      <c r="O6" s="121"/>
      <c r="P6" s="121"/>
      <c r="Q6" s="121"/>
      <c r="R6" s="111" t="s">
        <v>4</v>
      </c>
      <c r="S6" s="112"/>
      <c r="T6" s="112"/>
      <c r="U6" s="112"/>
      <c r="V6" s="112"/>
      <c r="W6" s="112"/>
      <c r="X6" s="112"/>
      <c r="Y6" s="112"/>
      <c r="Z6" s="112"/>
      <c r="AA6" s="112"/>
      <c r="AB6" s="112"/>
      <c r="AC6" s="112"/>
      <c r="AD6" s="112"/>
      <c r="AE6" s="112"/>
      <c r="AF6" s="112"/>
    </row>
    <row r="7" spans="1:32" s="14" customFormat="1" ht="25.5" customHeight="1">
      <c r="A7" s="117" t="s">
        <v>7</v>
      </c>
      <c r="B7" s="115" t="s">
        <v>9</v>
      </c>
      <c r="C7" s="111" t="s">
        <v>8</v>
      </c>
      <c r="D7" s="111" t="s">
        <v>118</v>
      </c>
      <c r="E7" s="129" t="s">
        <v>10</v>
      </c>
      <c r="F7" s="129"/>
      <c r="G7" s="130"/>
      <c r="H7" s="60" t="s">
        <v>2</v>
      </c>
      <c r="I7" s="111" t="s">
        <v>3</v>
      </c>
      <c r="J7" s="111"/>
      <c r="K7" s="121" t="s">
        <v>16</v>
      </c>
      <c r="L7" s="121"/>
      <c r="M7" s="121"/>
      <c r="N7" s="121"/>
      <c r="O7" s="121"/>
      <c r="P7" s="121"/>
      <c r="Q7" s="122" t="s">
        <v>105</v>
      </c>
      <c r="R7" s="111" t="s">
        <v>30</v>
      </c>
      <c r="S7" s="111"/>
      <c r="T7" s="111"/>
      <c r="U7" s="111"/>
      <c r="V7" s="111"/>
      <c r="W7" s="111"/>
      <c r="X7" s="119" t="s">
        <v>124</v>
      </c>
      <c r="Y7" s="109"/>
      <c r="Z7" s="109"/>
      <c r="AA7" s="109"/>
      <c r="AB7" s="109"/>
      <c r="AC7" s="109"/>
      <c r="AD7" s="109"/>
      <c r="AE7" s="109"/>
      <c r="AF7" s="120"/>
    </row>
    <row r="8" spans="1:32" s="14" customFormat="1" ht="103.5" customHeight="1">
      <c r="A8" s="118"/>
      <c r="B8" s="116"/>
      <c r="C8" s="111"/>
      <c r="D8" s="111"/>
      <c r="E8" s="9" t="s">
        <v>11</v>
      </c>
      <c r="F8" s="11" t="s">
        <v>12</v>
      </c>
      <c r="G8" s="11" t="s">
        <v>0</v>
      </c>
      <c r="H8" s="60" t="s">
        <v>13</v>
      </c>
      <c r="I8" s="7" t="s">
        <v>14</v>
      </c>
      <c r="J8" s="7" t="s">
        <v>15</v>
      </c>
      <c r="K8" s="29" t="s">
        <v>17</v>
      </c>
      <c r="L8" s="29" t="s">
        <v>18</v>
      </c>
      <c r="M8" s="29" t="s">
        <v>19</v>
      </c>
      <c r="N8" s="29" t="s">
        <v>20</v>
      </c>
      <c r="O8" s="29" t="s">
        <v>21</v>
      </c>
      <c r="P8" s="60" t="s">
        <v>123</v>
      </c>
      <c r="Q8" s="123"/>
      <c r="R8" s="29" t="s">
        <v>22</v>
      </c>
      <c r="S8" s="29" t="s">
        <v>23</v>
      </c>
      <c r="T8" s="29" t="s">
        <v>24</v>
      </c>
      <c r="U8" s="29" t="s">
        <v>25</v>
      </c>
      <c r="V8" s="29" t="s">
        <v>26</v>
      </c>
      <c r="W8" s="29" t="s">
        <v>27</v>
      </c>
      <c r="X8" s="62" t="s">
        <v>29</v>
      </c>
      <c r="Y8" s="29" t="s">
        <v>17</v>
      </c>
      <c r="Z8" s="29" t="s">
        <v>18</v>
      </c>
      <c r="AA8" s="29" t="s">
        <v>19</v>
      </c>
      <c r="AB8" s="29" t="s">
        <v>20</v>
      </c>
      <c r="AC8" s="29" t="s">
        <v>21</v>
      </c>
      <c r="AD8" s="60" t="s">
        <v>123</v>
      </c>
      <c r="AE8" s="62" t="s">
        <v>28</v>
      </c>
      <c r="AF8" s="61" t="s">
        <v>125</v>
      </c>
    </row>
    <row r="9" spans="1:32" s="4" customFormat="1" ht="72">
      <c r="A9" s="68" t="s">
        <v>36</v>
      </c>
      <c r="B9" s="68" t="s">
        <v>37</v>
      </c>
      <c r="C9" s="68" t="s">
        <v>302</v>
      </c>
      <c r="D9" s="69" t="s">
        <v>121</v>
      </c>
      <c r="E9" s="20" t="s">
        <v>39</v>
      </c>
      <c r="F9" s="20"/>
      <c r="G9" s="20"/>
      <c r="H9" s="2" t="s">
        <v>42</v>
      </c>
      <c r="I9" s="32" t="s">
        <v>40</v>
      </c>
      <c r="J9" s="3" t="s">
        <v>303</v>
      </c>
      <c r="K9" s="8" t="s">
        <v>85</v>
      </c>
      <c r="L9" s="8">
        <v>3</v>
      </c>
      <c r="M9" s="8">
        <v>3</v>
      </c>
      <c r="N9" s="8">
        <v>1</v>
      </c>
      <c r="O9" s="19">
        <f>+((L9*0.2)+(M9*0.5)+(N9*0.3))</f>
        <v>2.4</v>
      </c>
      <c r="P9" s="46" t="str">
        <f>IF(OR(O9&gt;=2.5),"ALTO",IF(OR(O9&lt;2),"BAJO","MEDIO"))</f>
        <v>MEDIO</v>
      </c>
      <c r="Q9" s="8" t="s">
        <v>136</v>
      </c>
      <c r="R9" s="8"/>
      <c r="S9" s="8"/>
      <c r="T9" s="8"/>
      <c r="U9" s="8" t="s">
        <v>100</v>
      </c>
      <c r="V9" s="8" t="s">
        <v>149</v>
      </c>
      <c r="W9" s="8" t="s">
        <v>304</v>
      </c>
      <c r="X9" s="42">
        <v>43344</v>
      </c>
      <c r="Y9" s="8" t="s">
        <v>85</v>
      </c>
      <c r="Z9" s="8">
        <v>3</v>
      </c>
      <c r="AA9" s="8">
        <v>2</v>
      </c>
      <c r="AB9" s="8">
        <v>1</v>
      </c>
      <c r="AC9" s="19">
        <f aca="true" t="shared" si="0" ref="AC9:AC38">+((Z9*0.2)+(AA9*0.5)+(AB9*0.3))</f>
        <v>1.9000000000000001</v>
      </c>
      <c r="AD9" s="43" t="str">
        <f aca="true" t="shared" si="1" ref="AD9:AD38">IF(OR(AC9&gt;=2.5),"ALTO",IF(OR(AC9&lt;2),"BAJO","MEDIO"))</f>
        <v>BAJO</v>
      </c>
      <c r="AE9" s="42">
        <v>43753</v>
      </c>
      <c r="AF9" s="70" t="s">
        <v>305</v>
      </c>
    </row>
    <row r="10" spans="1:32" s="4" customFormat="1" ht="155.25" customHeight="1">
      <c r="A10" s="71" t="s">
        <v>36</v>
      </c>
      <c r="B10" s="68" t="s">
        <v>132</v>
      </c>
      <c r="C10" s="68" t="s">
        <v>302</v>
      </c>
      <c r="D10" s="69" t="s">
        <v>121</v>
      </c>
      <c r="E10" s="20" t="s">
        <v>128</v>
      </c>
      <c r="F10" s="20"/>
      <c r="G10" s="20"/>
      <c r="H10" s="2" t="s">
        <v>44</v>
      </c>
      <c r="I10" s="32" t="s">
        <v>40</v>
      </c>
      <c r="J10" s="3" t="s">
        <v>306</v>
      </c>
      <c r="K10" s="8" t="s">
        <v>85</v>
      </c>
      <c r="L10" s="8">
        <v>3</v>
      </c>
      <c r="M10" s="8">
        <v>2</v>
      </c>
      <c r="N10" s="8">
        <v>2</v>
      </c>
      <c r="O10" s="19">
        <f aca="true" t="shared" si="2" ref="O10:O38">+((L10*0.2)+(M10*0.5)+(N10*0.3))</f>
        <v>2.2</v>
      </c>
      <c r="P10" s="46" t="str">
        <f aca="true" t="shared" si="3" ref="P10:P38">IF(OR(O10&gt;=2.5),"ALTO",IF(OR(O10&lt;2),"BAJO","MEDIO"))</f>
        <v>MEDIO</v>
      </c>
      <c r="Q10" s="8" t="s">
        <v>138</v>
      </c>
      <c r="R10" s="8"/>
      <c r="S10" s="8"/>
      <c r="T10" s="8"/>
      <c r="U10" s="8" t="s">
        <v>100</v>
      </c>
      <c r="V10" s="8" t="s">
        <v>149</v>
      </c>
      <c r="W10" s="8" t="s">
        <v>307</v>
      </c>
      <c r="X10" s="42">
        <v>43344</v>
      </c>
      <c r="Y10" s="8" t="s">
        <v>85</v>
      </c>
      <c r="Z10" s="8">
        <v>3</v>
      </c>
      <c r="AA10" s="8">
        <v>3</v>
      </c>
      <c r="AB10" s="8">
        <v>2</v>
      </c>
      <c r="AC10" s="19">
        <f t="shared" si="0"/>
        <v>2.7</v>
      </c>
      <c r="AD10" s="22" t="str">
        <f t="shared" si="1"/>
        <v>ALTO</v>
      </c>
      <c r="AE10" s="42">
        <v>43753</v>
      </c>
      <c r="AF10" s="70" t="s">
        <v>308</v>
      </c>
    </row>
    <row r="11" spans="1:32" s="4" customFormat="1" ht="153.75" customHeight="1">
      <c r="A11" s="71" t="s">
        <v>36</v>
      </c>
      <c r="B11" s="68" t="s">
        <v>134</v>
      </c>
      <c r="C11" s="68" t="s">
        <v>302</v>
      </c>
      <c r="D11" s="69" t="s">
        <v>121</v>
      </c>
      <c r="E11" s="20" t="s">
        <v>128</v>
      </c>
      <c r="F11" s="20"/>
      <c r="G11" s="20"/>
      <c r="H11" s="3" t="s">
        <v>45</v>
      </c>
      <c r="I11" s="32" t="s">
        <v>40</v>
      </c>
      <c r="J11" s="3" t="s">
        <v>309</v>
      </c>
      <c r="K11" s="8" t="s">
        <v>85</v>
      </c>
      <c r="L11" s="8">
        <v>3</v>
      </c>
      <c r="M11" s="8">
        <v>3</v>
      </c>
      <c r="N11" s="8">
        <v>1</v>
      </c>
      <c r="O11" s="19">
        <f t="shared" si="2"/>
        <v>2.4</v>
      </c>
      <c r="P11" s="46" t="str">
        <f t="shared" si="3"/>
        <v>MEDIO</v>
      </c>
      <c r="Q11" s="8" t="s">
        <v>137</v>
      </c>
      <c r="R11" s="8"/>
      <c r="S11" s="8"/>
      <c r="T11" s="8"/>
      <c r="U11" s="8" t="s">
        <v>100</v>
      </c>
      <c r="V11" s="8" t="s">
        <v>149</v>
      </c>
      <c r="W11" s="8" t="s">
        <v>310</v>
      </c>
      <c r="X11" s="42">
        <v>43344</v>
      </c>
      <c r="Y11" s="8" t="s">
        <v>85</v>
      </c>
      <c r="Z11" s="8">
        <v>3</v>
      </c>
      <c r="AA11" s="8">
        <v>3</v>
      </c>
      <c r="AB11" s="8">
        <v>1</v>
      </c>
      <c r="AC11" s="19">
        <f t="shared" si="0"/>
        <v>2.4</v>
      </c>
      <c r="AD11" s="46" t="str">
        <f t="shared" si="1"/>
        <v>MEDIO</v>
      </c>
      <c r="AE11" s="42">
        <v>43753</v>
      </c>
      <c r="AF11" s="70" t="s">
        <v>311</v>
      </c>
    </row>
    <row r="12" spans="1:32" s="4" customFormat="1" ht="153.75" customHeight="1">
      <c r="A12" s="68" t="s">
        <v>312</v>
      </c>
      <c r="B12" s="68" t="s">
        <v>313</v>
      </c>
      <c r="C12" s="68" t="s">
        <v>302</v>
      </c>
      <c r="D12" s="69" t="s">
        <v>121</v>
      </c>
      <c r="E12" s="20" t="s">
        <v>128</v>
      </c>
      <c r="F12" s="20"/>
      <c r="G12" s="20"/>
      <c r="H12" s="18" t="s">
        <v>45</v>
      </c>
      <c r="I12" s="25" t="s">
        <v>40</v>
      </c>
      <c r="J12" s="18" t="s">
        <v>314</v>
      </c>
      <c r="K12" s="28" t="s">
        <v>85</v>
      </c>
      <c r="L12" s="28">
        <v>3</v>
      </c>
      <c r="M12" s="28">
        <v>3</v>
      </c>
      <c r="N12" s="28">
        <v>3</v>
      </c>
      <c r="O12" s="19">
        <f>+((L12*0.2)+(M12*0.5)+(N12*0.3))</f>
        <v>3</v>
      </c>
      <c r="P12" s="22" t="str">
        <f>IF(OR(O12&gt;=2.5),"ALTO",IF(OR(O12&lt;2),"BAJO","MEDIO"))</f>
        <v>ALTO</v>
      </c>
      <c r="Q12" s="8" t="s">
        <v>137</v>
      </c>
      <c r="R12" s="8" t="s">
        <v>91</v>
      </c>
      <c r="S12" s="8" t="s">
        <v>315</v>
      </c>
      <c r="T12" s="8"/>
      <c r="U12" s="8" t="s">
        <v>100</v>
      </c>
      <c r="V12" s="8" t="s">
        <v>149</v>
      </c>
      <c r="W12" s="8" t="s">
        <v>316</v>
      </c>
      <c r="X12" s="42">
        <v>43344</v>
      </c>
      <c r="Y12" s="28" t="s">
        <v>85</v>
      </c>
      <c r="Z12" s="28">
        <v>3</v>
      </c>
      <c r="AA12" s="28">
        <v>3</v>
      </c>
      <c r="AB12" s="28">
        <v>3</v>
      </c>
      <c r="AC12" s="19">
        <f t="shared" si="0"/>
        <v>3</v>
      </c>
      <c r="AD12" s="22" t="str">
        <f t="shared" si="1"/>
        <v>ALTO</v>
      </c>
      <c r="AE12" s="8" t="s">
        <v>317</v>
      </c>
      <c r="AF12" s="70" t="s">
        <v>318</v>
      </c>
    </row>
    <row r="13" spans="1:32" s="4" customFormat="1" ht="131.25" customHeight="1">
      <c r="A13" s="68" t="s">
        <v>312</v>
      </c>
      <c r="B13" s="68" t="s">
        <v>319</v>
      </c>
      <c r="C13" s="68" t="s">
        <v>302</v>
      </c>
      <c r="D13" s="69" t="s">
        <v>121</v>
      </c>
      <c r="E13" s="20" t="s">
        <v>128</v>
      </c>
      <c r="F13" s="20"/>
      <c r="G13" s="20"/>
      <c r="H13" s="18" t="s">
        <v>320</v>
      </c>
      <c r="I13" s="25" t="s">
        <v>70</v>
      </c>
      <c r="J13" s="18" t="s">
        <v>321</v>
      </c>
      <c r="K13" s="28" t="s">
        <v>85</v>
      </c>
      <c r="L13" s="28">
        <v>3</v>
      </c>
      <c r="M13" s="28">
        <v>3</v>
      </c>
      <c r="N13" s="28">
        <v>3</v>
      </c>
      <c r="O13" s="19">
        <f t="shared" si="2"/>
        <v>3</v>
      </c>
      <c r="P13" s="22" t="str">
        <f t="shared" si="3"/>
        <v>ALTO</v>
      </c>
      <c r="Q13" s="8" t="s">
        <v>322</v>
      </c>
      <c r="R13" s="8" t="s">
        <v>97</v>
      </c>
      <c r="S13" s="8" t="s">
        <v>323</v>
      </c>
      <c r="T13" s="8"/>
      <c r="U13" s="8" t="s">
        <v>100</v>
      </c>
      <c r="V13" s="8" t="s">
        <v>149</v>
      </c>
      <c r="W13" s="8" t="s">
        <v>324</v>
      </c>
      <c r="X13" s="42">
        <v>43344</v>
      </c>
      <c r="Y13" s="28" t="s">
        <v>85</v>
      </c>
      <c r="Z13" s="28">
        <v>3</v>
      </c>
      <c r="AA13" s="28">
        <v>2</v>
      </c>
      <c r="AB13" s="28">
        <v>2</v>
      </c>
      <c r="AC13" s="19">
        <f t="shared" si="0"/>
        <v>2.2</v>
      </c>
      <c r="AD13" s="46" t="str">
        <f t="shared" si="1"/>
        <v>MEDIO</v>
      </c>
      <c r="AE13" s="42">
        <v>43753</v>
      </c>
      <c r="AF13" s="70" t="s">
        <v>325</v>
      </c>
    </row>
    <row r="14" spans="1:32" s="4" customFormat="1" ht="167.25" customHeight="1">
      <c r="A14" s="68" t="s">
        <v>312</v>
      </c>
      <c r="B14" s="68" t="s">
        <v>326</v>
      </c>
      <c r="C14" s="68" t="s">
        <v>302</v>
      </c>
      <c r="D14" s="69" t="s">
        <v>121</v>
      </c>
      <c r="E14" s="20" t="s">
        <v>128</v>
      </c>
      <c r="F14" s="20"/>
      <c r="G14" s="20"/>
      <c r="H14" s="18" t="s">
        <v>327</v>
      </c>
      <c r="I14" s="25" t="s">
        <v>77</v>
      </c>
      <c r="J14" s="18" t="s">
        <v>328</v>
      </c>
      <c r="K14" s="28" t="s">
        <v>85</v>
      </c>
      <c r="L14" s="28">
        <v>3</v>
      </c>
      <c r="M14" s="28">
        <v>3</v>
      </c>
      <c r="N14" s="28">
        <v>3</v>
      </c>
      <c r="O14" s="19">
        <f>+((L14*0.2)+(M14*0.5)+(N14*0.3))</f>
        <v>3</v>
      </c>
      <c r="P14" s="22" t="str">
        <f>IF(OR(O14&gt;=2.5),"ALTO",IF(OR(O14&lt;2),"BAJO","MEDIO"))</f>
        <v>ALTO</v>
      </c>
      <c r="Q14" s="8" t="s">
        <v>329</v>
      </c>
      <c r="R14" s="8" t="s">
        <v>97</v>
      </c>
      <c r="S14" s="8" t="s">
        <v>330</v>
      </c>
      <c r="T14" s="8"/>
      <c r="U14" s="8" t="s">
        <v>100</v>
      </c>
      <c r="V14" s="8" t="s">
        <v>117</v>
      </c>
      <c r="W14" s="8" t="s">
        <v>331</v>
      </c>
      <c r="X14" s="42">
        <v>43344</v>
      </c>
      <c r="Y14" s="28" t="s">
        <v>85</v>
      </c>
      <c r="Z14" s="28">
        <v>3</v>
      </c>
      <c r="AA14" s="28">
        <v>2</v>
      </c>
      <c r="AB14" s="28">
        <v>2</v>
      </c>
      <c r="AC14" s="19">
        <f t="shared" si="0"/>
        <v>2.2</v>
      </c>
      <c r="AD14" s="46" t="str">
        <f t="shared" si="1"/>
        <v>MEDIO</v>
      </c>
      <c r="AE14" s="42">
        <v>43753</v>
      </c>
      <c r="AF14" s="70" t="s">
        <v>332</v>
      </c>
    </row>
    <row r="15" spans="1:32" ht="114" customHeight="1">
      <c r="A15" s="68" t="s">
        <v>312</v>
      </c>
      <c r="B15" s="68" t="s">
        <v>319</v>
      </c>
      <c r="C15" s="68" t="s">
        <v>302</v>
      </c>
      <c r="D15" s="69" t="s">
        <v>121</v>
      </c>
      <c r="E15" s="20" t="s">
        <v>128</v>
      </c>
      <c r="F15" s="20"/>
      <c r="G15" s="20"/>
      <c r="H15" s="18" t="s">
        <v>46</v>
      </c>
      <c r="I15" s="25" t="s">
        <v>40</v>
      </c>
      <c r="J15" s="18" t="s">
        <v>333</v>
      </c>
      <c r="K15" s="28" t="s">
        <v>85</v>
      </c>
      <c r="L15" s="28">
        <v>3</v>
      </c>
      <c r="M15" s="28">
        <v>2</v>
      </c>
      <c r="N15" s="28">
        <v>2</v>
      </c>
      <c r="O15" s="19">
        <f>+((L15*0.2)+(M15*0.5)+(N15*0.3))</f>
        <v>2.2</v>
      </c>
      <c r="P15" s="46" t="str">
        <f>IF(OR(O15&gt;=2.5),"ALTO",IF(OR(O15&lt;2),"BAJO","MEDIO"))</f>
        <v>MEDIO</v>
      </c>
      <c r="Q15" s="8" t="s">
        <v>334</v>
      </c>
      <c r="R15" s="8"/>
      <c r="S15" s="8"/>
      <c r="T15" s="8"/>
      <c r="U15" s="8" t="s">
        <v>100</v>
      </c>
      <c r="V15" s="8" t="s">
        <v>110</v>
      </c>
      <c r="W15" s="8" t="s">
        <v>335</v>
      </c>
      <c r="X15" s="42">
        <v>43344</v>
      </c>
      <c r="Y15" s="28" t="s">
        <v>85</v>
      </c>
      <c r="Z15" s="28">
        <v>3</v>
      </c>
      <c r="AA15" s="28">
        <v>1</v>
      </c>
      <c r="AB15" s="28">
        <v>2</v>
      </c>
      <c r="AC15" s="19">
        <f t="shared" si="0"/>
        <v>1.7000000000000002</v>
      </c>
      <c r="AD15" s="43" t="str">
        <f t="shared" si="1"/>
        <v>BAJO</v>
      </c>
      <c r="AE15" s="42">
        <v>43753</v>
      </c>
      <c r="AF15" s="70" t="s">
        <v>336</v>
      </c>
    </row>
    <row r="16" spans="1:32" ht="155.25" customHeight="1">
      <c r="A16" s="68" t="s">
        <v>312</v>
      </c>
      <c r="B16" s="68" t="s">
        <v>319</v>
      </c>
      <c r="C16" s="68" t="s">
        <v>302</v>
      </c>
      <c r="D16" s="69" t="s">
        <v>121</v>
      </c>
      <c r="E16" s="20"/>
      <c r="F16" s="20"/>
      <c r="G16" s="20" t="s">
        <v>128</v>
      </c>
      <c r="H16" s="18" t="s">
        <v>158</v>
      </c>
      <c r="I16" s="25" t="s">
        <v>78</v>
      </c>
      <c r="J16" s="18" t="s">
        <v>337</v>
      </c>
      <c r="K16" s="28" t="s">
        <v>85</v>
      </c>
      <c r="L16" s="28">
        <v>3</v>
      </c>
      <c r="M16" s="28">
        <v>3</v>
      </c>
      <c r="N16" s="28">
        <v>3</v>
      </c>
      <c r="O16" s="19">
        <f>+((L16*0.2)+(M16*0.5)+(N16*0.3))</f>
        <v>3</v>
      </c>
      <c r="P16" s="22" t="str">
        <f>IF(OR(O16&gt;=2.5),"ALTO",IF(OR(O16&lt;2),"BAJO","MEDIO"))</f>
        <v>ALTO</v>
      </c>
      <c r="Q16" s="8" t="s">
        <v>334</v>
      </c>
      <c r="R16" s="8" t="s">
        <v>98</v>
      </c>
      <c r="S16" s="8" t="s">
        <v>338</v>
      </c>
      <c r="T16" s="8"/>
      <c r="U16" s="8" t="s">
        <v>100</v>
      </c>
      <c r="V16" s="8" t="s">
        <v>113</v>
      </c>
      <c r="W16" s="8" t="s">
        <v>339</v>
      </c>
      <c r="X16" s="42">
        <v>43344</v>
      </c>
      <c r="Y16" s="28" t="s">
        <v>85</v>
      </c>
      <c r="Z16" s="28">
        <v>3</v>
      </c>
      <c r="AA16" s="28">
        <v>2</v>
      </c>
      <c r="AB16" s="28">
        <v>2</v>
      </c>
      <c r="AC16" s="19">
        <f t="shared" si="0"/>
        <v>2.2</v>
      </c>
      <c r="AD16" s="72" t="str">
        <f t="shared" si="1"/>
        <v>MEDIO</v>
      </c>
      <c r="AE16" s="42">
        <v>43753</v>
      </c>
      <c r="AF16" s="70" t="s">
        <v>340</v>
      </c>
    </row>
    <row r="17" spans="1:32" ht="155.25" customHeight="1">
      <c r="A17" s="73" t="s">
        <v>36</v>
      </c>
      <c r="B17" s="74" t="s">
        <v>145</v>
      </c>
      <c r="C17" s="68" t="s">
        <v>302</v>
      </c>
      <c r="D17" s="69" t="s">
        <v>121</v>
      </c>
      <c r="E17" s="20" t="s">
        <v>128</v>
      </c>
      <c r="F17" s="20"/>
      <c r="G17" s="20"/>
      <c r="H17" s="27" t="s">
        <v>43</v>
      </c>
      <c r="I17" s="32" t="s">
        <v>79</v>
      </c>
      <c r="J17" s="32" t="s">
        <v>146</v>
      </c>
      <c r="K17" s="21" t="s">
        <v>86</v>
      </c>
      <c r="L17" s="21">
        <v>3</v>
      </c>
      <c r="M17" s="21">
        <v>3</v>
      </c>
      <c r="N17" s="21">
        <v>3</v>
      </c>
      <c r="O17" s="19">
        <f t="shared" si="2"/>
        <v>3</v>
      </c>
      <c r="P17" s="45" t="str">
        <f t="shared" si="3"/>
        <v>ALTO</v>
      </c>
      <c r="Q17" s="8" t="s">
        <v>136</v>
      </c>
      <c r="R17" s="8"/>
      <c r="S17" s="8"/>
      <c r="T17" s="8" t="s">
        <v>147</v>
      </c>
      <c r="U17" s="8" t="s">
        <v>100</v>
      </c>
      <c r="V17" s="8" t="s">
        <v>149</v>
      </c>
      <c r="W17" s="8" t="s">
        <v>148</v>
      </c>
      <c r="X17" s="42">
        <v>43344</v>
      </c>
      <c r="Y17" s="21" t="s">
        <v>86</v>
      </c>
      <c r="Z17" s="21">
        <v>3</v>
      </c>
      <c r="AA17" s="21">
        <v>3</v>
      </c>
      <c r="AB17" s="21">
        <v>3</v>
      </c>
      <c r="AC17" s="19">
        <f t="shared" si="0"/>
        <v>3</v>
      </c>
      <c r="AD17" s="45" t="str">
        <f t="shared" si="1"/>
        <v>ALTO</v>
      </c>
      <c r="AE17" s="42">
        <v>43753</v>
      </c>
      <c r="AF17" s="70" t="s">
        <v>341</v>
      </c>
    </row>
    <row r="18" spans="1:32" ht="199.5" customHeight="1">
      <c r="A18" s="73" t="s">
        <v>133</v>
      </c>
      <c r="B18" s="74" t="s">
        <v>342</v>
      </c>
      <c r="C18" s="68" t="s">
        <v>302</v>
      </c>
      <c r="D18" s="69" t="s">
        <v>121</v>
      </c>
      <c r="E18" s="20" t="s">
        <v>128</v>
      </c>
      <c r="F18" s="20"/>
      <c r="G18" s="20"/>
      <c r="H18" s="27" t="s">
        <v>48</v>
      </c>
      <c r="I18" s="32" t="s">
        <v>70</v>
      </c>
      <c r="J18" s="32" t="s">
        <v>343</v>
      </c>
      <c r="K18" s="21" t="s">
        <v>85</v>
      </c>
      <c r="L18" s="21">
        <v>3</v>
      </c>
      <c r="M18" s="21">
        <v>2</v>
      </c>
      <c r="N18" s="21">
        <v>2</v>
      </c>
      <c r="O18" s="19">
        <f>+((L18*0.2)+(M18*0.5)+(N18*0.3))</f>
        <v>2.2</v>
      </c>
      <c r="P18" s="46" t="str">
        <f>IF(OR(O18&gt;=2.5),"ALTO",IF(OR(O18&lt;2),"BAJO","MEDIO"))</f>
        <v>MEDIO</v>
      </c>
      <c r="Q18" s="8" t="s">
        <v>344</v>
      </c>
      <c r="R18" s="8"/>
      <c r="S18" s="8"/>
      <c r="T18" s="8"/>
      <c r="U18" s="8" t="s">
        <v>100</v>
      </c>
      <c r="V18" s="8" t="s">
        <v>149</v>
      </c>
      <c r="W18" s="8" t="s">
        <v>345</v>
      </c>
      <c r="X18" s="42">
        <v>43344</v>
      </c>
      <c r="Y18" s="21" t="s">
        <v>85</v>
      </c>
      <c r="Z18" s="21">
        <v>3</v>
      </c>
      <c r="AA18" s="21">
        <v>1</v>
      </c>
      <c r="AB18" s="21">
        <v>2</v>
      </c>
      <c r="AC18" s="19">
        <f t="shared" si="0"/>
        <v>1.7000000000000002</v>
      </c>
      <c r="AD18" s="43" t="str">
        <f t="shared" si="1"/>
        <v>BAJO</v>
      </c>
      <c r="AE18" s="42">
        <v>43753</v>
      </c>
      <c r="AF18" s="70" t="s">
        <v>346</v>
      </c>
    </row>
    <row r="19" spans="1:32" ht="162.75" customHeight="1">
      <c r="A19" s="73" t="s">
        <v>50</v>
      </c>
      <c r="B19" s="74" t="s">
        <v>347</v>
      </c>
      <c r="C19" s="68" t="s">
        <v>302</v>
      </c>
      <c r="D19" s="69" t="s">
        <v>121</v>
      </c>
      <c r="E19" s="20"/>
      <c r="F19" s="20" t="s">
        <v>128</v>
      </c>
      <c r="G19" s="20"/>
      <c r="H19" s="27" t="s">
        <v>61</v>
      </c>
      <c r="I19" s="31" t="s">
        <v>68</v>
      </c>
      <c r="J19" s="32" t="s">
        <v>348</v>
      </c>
      <c r="K19" s="21" t="s">
        <v>85</v>
      </c>
      <c r="L19" s="21">
        <v>3</v>
      </c>
      <c r="M19" s="21">
        <v>2</v>
      </c>
      <c r="N19" s="21">
        <v>2</v>
      </c>
      <c r="O19" s="19">
        <f t="shared" si="2"/>
        <v>2.2</v>
      </c>
      <c r="P19" s="46" t="str">
        <f t="shared" si="3"/>
        <v>MEDIO</v>
      </c>
      <c r="Q19" s="8" t="s">
        <v>142</v>
      </c>
      <c r="R19" s="8" t="s">
        <v>89</v>
      </c>
      <c r="S19" s="8" t="s">
        <v>153</v>
      </c>
      <c r="T19" s="8"/>
      <c r="U19" s="8" t="s">
        <v>100</v>
      </c>
      <c r="V19" s="8" t="s">
        <v>149</v>
      </c>
      <c r="W19" s="8" t="s">
        <v>349</v>
      </c>
      <c r="X19" s="42">
        <v>43344</v>
      </c>
      <c r="Y19" s="21" t="s">
        <v>85</v>
      </c>
      <c r="Z19" s="21">
        <v>3</v>
      </c>
      <c r="AA19" s="21">
        <v>2</v>
      </c>
      <c r="AB19" s="21">
        <v>1</v>
      </c>
      <c r="AC19" s="19">
        <f t="shared" si="0"/>
        <v>1.9000000000000001</v>
      </c>
      <c r="AD19" s="43" t="str">
        <f t="shared" si="1"/>
        <v>BAJO</v>
      </c>
      <c r="AE19" s="42">
        <v>43753</v>
      </c>
      <c r="AF19" s="70" t="s">
        <v>350</v>
      </c>
    </row>
    <row r="20" spans="1:32" ht="108" customHeight="1">
      <c r="A20" s="73" t="s">
        <v>50</v>
      </c>
      <c r="B20" s="74" t="s">
        <v>351</v>
      </c>
      <c r="C20" s="68" t="s">
        <v>302</v>
      </c>
      <c r="D20" s="69" t="s">
        <v>121</v>
      </c>
      <c r="E20" s="20"/>
      <c r="F20" s="20"/>
      <c r="G20" s="20" t="s">
        <v>128</v>
      </c>
      <c r="H20" s="27" t="s">
        <v>48</v>
      </c>
      <c r="I20" s="32" t="s">
        <v>70</v>
      </c>
      <c r="J20" s="32" t="s">
        <v>352</v>
      </c>
      <c r="K20" s="21" t="s">
        <v>85</v>
      </c>
      <c r="L20" s="21">
        <v>3</v>
      </c>
      <c r="M20" s="21">
        <v>3</v>
      </c>
      <c r="N20" s="21">
        <v>2</v>
      </c>
      <c r="O20" s="19">
        <f t="shared" si="2"/>
        <v>2.7</v>
      </c>
      <c r="P20" s="22" t="str">
        <f t="shared" si="3"/>
        <v>ALTO</v>
      </c>
      <c r="Q20" s="8" t="s">
        <v>142</v>
      </c>
      <c r="R20" s="8" t="s">
        <v>91</v>
      </c>
      <c r="S20" s="8" t="s">
        <v>353</v>
      </c>
      <c r="T20" s="8"/>
      <c r="U20" s="8" t="s">
        <v>100</v>
      </c>
      <c r="V20" s="8" t="s">
        <v>149</v>
      </c>
      <c r="W20" s="8" t="s">
        <v>354</v>
      </c>
      <c r="X20" s="42">
        <v>43344</v>
      </c>
      <c r="Y20" s="21" t="s">
        <v>85</v>
      </c>
      <c r="Z20" s="21">
        <v>3</v>
      </c>
      <c r="AA20" s="21">
        <v>1</v>
      </c>
      <c r="AB20" s="21">
        <v>1</v>
      </c>
      <c r="AC20" s="19">
        <f t="shared" si="0"/>
        <v>1.4000000000000001</v>
      </c>
      <c r="AD20" s="43" t="str">
        <f t="shared" si="1"/>
        <v>BAJO</v>
      </c>
      <c r="AE20" s="42">
        <v>43753</v>
      </c>
      <c r="AF20" s="70" t="s">
        <v>355</v>
      </c>
    </row>
    <row r="21" spans="1:32" ht="157.5" customHeight="1">
      <c r="A21" s="73" t="s">
        <v>50</v>
      </c>
      <c r="B21" s="74" t="s">
        <v>356</v>
      </c>
      <c r="C21" s="68" t="s">
        <v>302</v>
      </c>
      <c r="D21" s="69" t="s">
        <v>121</v>
      </c>
      <c r="E21" s="20"/>
      <c r="F21" s="20"/>
      <c r="G21" s="20" t="s">
        <v>39</v>
      </c>
      <c r="H21" s="27" t="s">
        <v>158</v>
      </c>
      <c r="I21" s="32" t="s">
        <v>78</v>
      </c>
      <c r="J21" s="32" t="s">
        <v>357</v>
      </c>
      <c r="K21" s="21" t="s">
        <v>85</v>
      </c>
      <c r="L21" s="21">
        <v>3</v>
      </c>
      <c r="M21" s="21">
        <v>3</v>
      </c>
      <c r="N21" s="21">
        <v>2</v>
      </c>
      <c r="O21" s="19">
        <f t="shared" si="2"/>
        <v>2.7</v>
      </c>
      <c r="P21" s="22" t="str">
        <f t="shared" si="3"/>
        <v>ALTO</v>
      </c>
      <c r="Q21" s="8" t="s">
        <v>166</v>
      </c>
      <c r="R21" s="8" t="s">
        <v>98</v>
      </c>
      <c r="S21" s="8" t="s">
        <v>160</v>
      </c>
      <c r="T21" s="8"/>
      <c r="U21" s="8" t="s">
        <v>100</v>
      </c>
      <c r="V21" s="8" t="s">
        <v>113</v>
      </c>
      <c r="W21" s="8" t="s">
        <v>358</v>
      </c>
      <c r="X21" s="42">
        <v>43344</v>
      </c>
      <c r="Y21" s="21" t="s">
        <v>85</v>
      </c>
      <c r="Z21" s="21">
        <v>3</v>
      </c>
      <c r="AA21" s="21">
        <v>2</v>
      </c>
      <c r="AB21" s="21">
        <v>2</v>
      </c>
      <c r="AC21" s="19">
        <f t="shared" si="0"/>
        <v>2.2</v>
      </c>
      <c r="AD21" s="46" t="str">
        <f t="shared" si="1"/>
        <v>MEDIO</v>
      </c>
      <c r="AE21" s="42">
        <v>43753</v>
      </c>
      <c r="AF21" s="70" t="s">
        <v>359</v>
      </c>
    </row>
    <row r="22" spans="1:32" ht="153.75" customHeight="1">
      <c r="A22" s="74" t="s">
        <v>168</v>
      </c>
      <c r="B22" s="74" t="s">
        <v>162</v>
      </c>
      <c r="C22" s="68" t="s">
        <v>302</v>
      </c>
      <c r="D22" s="69" t="s">
        <v>121</v>
      </c>
      <c r="E22" s="47"/>
      <c r="F22" s="47"/>
      <c r="G22" s="48" t="s">
        <v>128</v>
      </c>
      <c r="H22" s="27" t="s">
        <v>158</v>
      </c>
      <c r="I22" s="32" t="s">
        <v>78</v>
      </c>
      <c r="J22" s="32" t="s">
        <v>165</v>
      </c>
      <c r="K22" s="21" t="s">
        <v>85</v>
      </c>
      <c r="L22" s="21">
        <v>3</v>
      </c>
      <c r="M22" s="21">
        <v>3</v>
      </c>
      <c r="N22" s="21">
        <v>1</v>
      </c>
      <c r="O22" s="19">
        <f t="shared" si="2"/>
        <v>2.4</v>
      </c>
      <c r="P22" s="46" t="str">
        <f t="shared" si="3"/>
        <v>MEDIO</v>
      </c>
      <c r="Q22" s="8" t="s">
        <v>166</v>
      </c>
      <c r="R22" s="8" t="s">
        <v>98</v>
      </c>
      <c r="S22" s="8" t="s">
        <v>160</v>
      </c>
      <c r="T22" s="8"/>
      <c r="U22" s="8" t="s">
        <v>100</v>
      </c>
      <c r="V22" s="8" t="s">
        <v>112</v>
      </c>
      <c r="W22" s="8" t="s">
        <v>360</v>
      </c>
      <c r="X22" s="42">
        <v>43344</v>
      </c>
      <c r="Y22" s="21" t="s">
        <v>85</v>
      </c>
      <c r="Z22" s="21">
        <v>3</v>
      </c>
      <c r="AA22" s="21">
        <v>1</v>
      </c>
      <c r="AB22" s="21">
        <v>1</v>
      </c>
      <c r="AC22" s="19">
        <f t="shared" si="0"/>
        <v>1.4000000000000001</v>
      </c>
      <c r="AD22" s="43" t="str">
        <f t="shared" si="1"/>
        <v>BAJO</v>
      </c>
      <c r="AE22" s="42">
        <v>43753</v>
      </c>
      <c r="AF22" s="70" t="s">
        <v>361</v>
      </c>
    </row>
    <row r="23" spans="1:32" ht="153.75" customHeight="1">
      <c r="A23" s="74" t="s">
        <v>52</v>
      </c>
      <c r="B23" s="74" t="s">
        <v>178</v>
      </c>
      <c r="C23" s="68" t="s">
        <v>302</v>
      </c>
      <c r="D23" s="69" t="s">
        <v>121</v>
      </c>
      <c r="E23" s="47" t="s">
        <v>128</v>
      </c>
      <c r="F23" s="47"/>
      <c r="G23" s="48"/>
      <c r="H23" s="27" t="s">
        <v>45</v>
      </c>
      <c r="I23" s="31" t="s">
        <v>40</v>
      </c>
      <c r="J23" s="3" t="s">
        <v>135</v>
      </c>
      <c r="K23" s="21" t="s">
        <v>85</v>
      </c>
      <c r="L23" s="21">
        <v>3</v>
      </c>
      <c r="M23" s="21">
        <v>1</v>
      </c>
      <c r="N23" s="21">
        <v>2</v>
      </c>
      <c r="O23" s="19">
        <f t="shared" si="2"/>
        <v>1.7000000000000002</v>
      </c>
      <c r="P23" s="43" t="str">
        <f t="shared" si="3"/>
        <v>BAJO</v>
      </c>
      <c r="Q23" s="8" t="s">
        <v>137</v>
      </c>
      <c r="R23" s="8"/>
      <c r="S23" s="8"/>
      <c r="T23" s="8"/>
      <c r="U23" s="8" t="s">
        <v>100</v>
      </c>
      <c r="V23" s="8" t="s">
        <v>149</v>
      </c>
      <c r="W23" s="8" t="s">
        <v>200</v>
      </c>
      <c r="X23" s="42">
        <v>43344</v>
      </c>
      <c r="Y23" s="21" t="s">
        <v>85</v>
      </c>
      <c r="Z23" s="21">
        <v>3</v>
      </c>
      <c r="AA23" s="21">
        <v>1</v>
      </c>
      <c r="AB23" s="21">
        <v>2</v>
      </c>
      <c r="AC23" s="19">
        <f t="shared" si="0"/>
        <v>1.7000000000000002</v>
      </c>
      <c r="AD23" s="43" t="str">
        <f t="shared" si="1"/>
        <v>BAJO</v>
      </c>
      <c r="AE23" s="42">
        <v>43753</v>
      </c>
      <c r="AF23" s="70" t="s">
        <v>362</v>
      </c>
    </row>
    <row r="24" spans="1:32" ht="153.75" customHeight="1">
      <c r="A24" s="73" t="s">
        <v>52</v>
      </c>
      <c r="B24" s="74" t="s">
        <v>178</v>
      </c>
      <c r="C24" s="68" t="s">
        <v>302</v>
      </c>
      <c r="D24" s="69" t="s">
        <v>121</v>
      </c>
      <c r="E24" s="47" t="s">
        <v>128</v>
      </c>
      <c r="F24" s="47"/>
      <c r="G24" s="48"/>
      <c r="H24" s="27" t="s">
        <v>46</v>
      </c>
      <c r="I24" s="32" t="s">
        <v>70</v>
      </c>
      <c r="J24" s="32" t="s">
        <v>363</v>
      </c>
      <c r="K24" s="21" t="s">
        <v>85</v>
      </c>
      <c r="L24" s="21">
        <v>2</v>
      </c>
      <c r="M24" s="21">
        <v>2</v>
      </c>
      <c r="N24" s="21">
        <v>1</v>
      </c>
      <c r="O24" s="19">
        <f t="shared" si="2"/>
        <v>1.7</v>
      </c>
      <c r="P24" s="43" t="str">
        <f t="shared" si="3"/>
        <v>BAJO</v>
      </c>
      <c r="Q24" s="8" t="s">
        <v>172</v>
      </c>
      <c r="R24" s="8"/>
      <c r="S24" s="8"/>
      <c r="T24" s="8"/>
      <c r="U24" s="8" t="s">
        <v>100</v>
      </c>
      <c r="V24" s="8" t="s">
        <v>149</v>
      </c>
      <c r="W24" s="8" t="s">
        <v>179</v>
      </c>
      <c r="X24" s="42">
        <v>43344</v>
      </c>
      <c r="Y24" s="21" t="s">
        <v>85</v>
      </c>
      <c r="Z24" s="21">
        <v>2</v>
      </c>
      <c r="AA24" s="21">
        <v>2</v>
      </c>
      <c r="AB24" s="21">
        <v>1</v>
      </c>
      <c r="AC24" s="19">
        <f t="shared" si="0"/>
        <v>1.7</v>
      </c>
      <c r="AD24" s="43" t="str">
        <f t="shared" si="1"/>
        <v>BAJO</v>
      </c>
      <c r="AE24" s="42">
        <v>43753</v>
      </c>
      <c r="AF24" s="70" t="s">
        <v>362</v>
      </c>
    </row>
    <row r="25" spans="1:32" ht="153.75" customHeight="1">
      <c r="A25" s="74" t="s">
        <v>54</v>
      </c>
      <c r="B25" s="74" t="s">
        <v>177</v>
      </c>
      <c r="C25" s="68" t="s">
        <v>302</v>
      </c>
      <c r="D25" s="69" t="s">
        <v>121</v>
      </c>
      <c r="E25" s="47" t="s">
        <v>128</v>
      </c>
      <c r="F25" s="47"/>
      <c r="G25" s="48"/>
      <c r="H25" s="27" t="s">
        <v>42</v>
      </c>
      <c r="I25" s="32" t="s">
        <v>40</v>
      </c>
      <c r="J25" s="32" t="s">
        <v>180</v>
      </c>
      <c r="K25" s="21" t="s">
        <v>85</v>
      </c>
      <c r="L25" s="21">
        <v>2</v>
      </c>
      <c r="M25" s="21">
        <v>2</v>
      </c>
      <c r="N25" s="21">
        <v>1</v>
      </c>
      <c r="O25" s="19">
        <f t="shared" si="2"/>
        <v>1.7</v>
      </c>
      <c r="P25" s="43" t="str">
        <f t="shared" si="3"/>
        <v>BAJO</v>
      </c>
      <c r="Q25" s="8" t="s">
        <v>181</v>
      </c>
      <c r="R25" s="8"/>
      <c r="S25" s="8"/>
      <c r="T25" s="8"/>
      <c r="U25" s="8" t="s">
        <v>100</v>
      </c>
      <c r="V25" s="8" t="s">
        <v>116</v>
      </c>
      <c r="W25" s="8" t="s">
        <v>182</v>
      </c>
      <c r="X25" s="42">
        <v>43344</v>
      </c>
      <c r="Y25" s="21" t="s">
        <v>85</v>
      </c>
      <c r="Z25" s="21">
        <v>2</v>
      </c>
      <c r="AA25" s="21">
        <v>2</v>
      </c>
      <c r="AB25" s="21">
        <v>1</v>
      </c>
      <c r="AC25" s="19">
        <f t="shared" si="0"/>
        <v>1.7</v>
      </c>
      <c r="AD25" s="43" t="str">
        <f t="shared" si="1"/>
        <v>BAJO</v>
      </c>
      <c r="AE25" s="42">
        <v>43753</v>
      </c>
      <c r="AF25" s="70" t="s">
        <v>362</v>
      </c>
    </row>
    <row r="26" spans="1:32" ht="153.75" customHeight="1">
      <c r="A26" s="74" t="s">
        <v>54</v>
      </c>
      <c r="B26" s="74" t="s">
        <v>177</v>
      </c>
      <c r="C26" s="68" t="s">
        <v>302</v>
      </c>
      <c r="D26" s="69" t="s">
        <v>121</v>
      </c>
      <c r="E26" s="47" t="s">
        <v>128</v>
      </c>
      <c r="F26" s="47"/>
      <c r="G26" s="48"/>
      <c r="H26" s="27" t="s">
        <v>48</v>
      </c>
      <c r="I26" s="32" t="s">
        <v>70</v>
      </c>
      <c r="J26" s="32" t="s">
        <v>183</v>
      </c>
      <c r="K26" s="21" t="s">
        <v>85</v>
      </c>
      <c r="L26" s="21">
        <v>2</v>
      </c>
      <c r="M26" s="21">
        <v>3</v>
      </c>
      <c r="N26" s="21">
        <v>2</v>
      </c>
      <c r="O26" s="19">
        <f t="shared" si="2"/>
        <v>2.5</v>
      </c>
      <c r="P26" s="22" t="str">
        <f t="shared" si="3"/>
        <v>ALTO</v>
      </c>
      <c r="Q26" s="8" t="s">
        <v>142</v>
      </c>
      <c r="R26" s="8"/>
      <c r="S26" s="8"/>
      <c r="T26" s="8"/>
      <c r="U26" s="8" t="s">
        <v>100</v>
      </c>
      <c r="V26" s="8" t="s">
        <v>149</v>
      </c>
      <c r="W26" s="8" t="s">
        <v>184</v>
      </c>
      <c r="X26" s="42">
        <v>43344</v>
      </c>
      <c r="Y26" s="21" t="s">
        <v>85</v>
      </c>
      <c r="Z26" s="21">
        <v>2</v>
      </c>
      <c r="AA26" s="21">
        <v>2</v>
      </c>
      <c r="AB26" s="21">
        <v>1</v>
      </c>
      <c r="AC26" s="19">
        <f t="shared" si="0"/>
        <v>1.7</v>
      </c>
      <c r="AD26" s="43" t="str">
        <f t="shared" si="1"/>
        <v>BAJO</v>
      </c>
      <c r="AE26" s="42">
        <v>43753</v>
      </c>
      <c r="AF26" s="70" t="s">
        <v>364</v>
      </c>
    </row>
    <row r="27" spans="1:32" ht="153.75" customHeight="1">
      <c r="A27" s="74" t="s">
        <v>58</v>
      </c>
      <c r="B27" s="74" t="s">
        <v>185</v>
      </c>
      <c r="C27" s="68" t="s">
        <v>151</v>
      </c>
      <c r="D27" s="69" t="s">
        <v>121</v>
      </c>
      <c r="E27" s="47" t="s">
        <v>128</v>
      </c>
      <c r="F27" s="47"/>
      <c r="G27" s="48"/>
      <c r="H27" s="27" t="s">
        <v>45</v>
      </c>
      <c r="I27" s="32" t="s">
        <v>40</v>
      </c>
      <c r="J27" s="3" t="s">
        <v>135</v>
      </c>
      <c r="K27" s="21" t="s">
        <v>85</v>
      </c>
      <c r="L27" s="21">
        <v>3</v>
      </c>
      <c r="M27" s="21">
        <v>3</v>
      </c>
      <c r="N27" s="21">
        <v>1</v>
      </c>
      <c r="O27" s="19">
        <f t="shared" si="2"/>
        <v>2.4</v>
      </c>
      <c r="P27" s="46" t="str">
        <f t="shared" si="3"/>
        <v>MEDIO</v>
      </c>
      <c r="Q27" s="8" t="s">
        <v>137</v>
      </c>
      <c r="R27" s="8"/>
      <c r="S27" s="8"/>
      <c r="T27" s="8"/>
      <c r="U27" s="8" t="s">
        <v>100</v>
      </c>
      <c r="V27" s="8" t="s">
        <v>149</v>
      </c>
      <c r="W27" s="8" t="s">
        <v>186</v>
      </c>
      <c r="X27" s="42">
        <v>43344</v>
      </c>
      <c r="Y27" s="21" t="s">
        <v>85</v>
      </c>
      <c r="Z27" s="21">
        <v>3</v>
      </c>
      <c r="AA27" s="21">
        <v>3</v>
      </c>
      <c r="AB27" s="21">
        <v>1</v>
      </c>
      <c r="AC27" s="19">
        <f t="shared" si="0"/>
        <v>2.4</v>
      </c>
      <c r="AD27" s="46" t="str">
        <f t="shared" si="1"/>
        <v>MEDIO</v>
      </c>
      <c r="AE27" s="42">
        <v>43753</v>
      </c>
      <c r="AF27" s="70" t="s">
        <v>365</v>
      </c>
    </row>
    <row r="28" spans="1:32" ht="153.75" customHeight="1">
      <c r="A28" s="74" t="s">
        <v>58</v>
      </c>
      <c r="B28" s="74" t="s">
        <v>185</v>
      </c>
      <c r="C28" s="68" t="s">
        <v>302</v>
      </c>
      <c r="D28" s="69" t="s">
        <v>121</v>
      </c>
      <c r="E28" s="47" t="s">
        <v>128</v>
      </c>
      <c r="F28" s="47"/>
      <c r="G28" s="48"/>
      <c r="H28" s="27" t="s">
        <v>48</v>
      </c>
      <c r="I28" s="32" t="s">
        <v>70</v>
      </c>
      <c r="J28" s="3" t="s">
        <v>187</v>
      </c>
      <c r="K28" s="21" t="s">
        <v>85</v>
      </c>
      <c r="L28" s="21">
        <v>3</v>
      </c>
      <c r="M28" s="21">
        <v>2</v>
      </c>
      <c r="N28" s="21">
        <v>1</v>
      </c>
      <c r="O28" s="19">
        <f t="shared" si="2"/>
        <v>1.9000000000000001</v>
      </c>
      <c r="P28" s="43" t="str">
        <f t="shared" si="3"/>
        <v>BAJO</v>
      </c>
      <c r="Q28" s="8" t="s">
        <v>175</v>
      </c>
      <c r="R28" s="8"/>
      <c r="S28" s="8"/>
      <c r="T28" s="8"/>
      <c r="U28" s="8" t="s">
        <v>100</v>
      </c>
      <c r="V28" s="8" t="s">
        <v>149</v>
      </c>
      <c r="W28" s="8" t="s">
        <v>188</v>
      </c>
      <c r="X28" s="42">
        <v>43344</v>
      </c>
      <c r="Y28" s="21" t="s">
        <v>85</v>
      </c>
      <c r="Z28" s="21">
        <v>3</v>
      </c>
      <c r="AA28" s="21">
        <v>2</v>
      </c>
      <c r="AB28" s="21">
        <v>1</v>
      </c>
      <c r="AC28" s="19">
        <f t="shared" si="0"/>
        <v>1.9000000000000001</v>
      </c>
      <c r="AD28" s="43" t="str">
        <f t="shared" si="1"/>
        <v>BAJO</v>
      </c>
      <c r="AE28" s="42">
        <v>43753</v>
      </c>
      <c r="AF28" s="70" t="s">
        <v>362</v>
      </c>
    </row>
    <row r="29" spans="1:32" ht="153.75" customHeight="1">
      <c r="A29" s="74" t="s">
        <v>197</v>
      </c>
      <c r="B29" s="74" t="s">
        <v>189</v>
      </c>
      <c r="C29" s="68" t="s">
        <v>302</v>
      </c>
      <c r="D29" s="69" t="s">
        <v>121</v>
      </c>
      <c r="E29" s="47" t="s">
        <v>128</v>
      </c>
      <c r="F29" s="47"/>
      <c r="G29" s="48"/>
      <c r="H29" s="27" t="s">
        <v>47</v>
      </c>
      <c r="I29" s="32" t="s">
        <v>40</v>
      </c>
      <c r="J29" s="3" t="s">
        <v>190</v>
      </c>
      <c r="K29" s="21" t="s">
        <v>85</v>
      </c>
      <c r="L29" s="21">
        <v>3</v>
      </c>
      <c r="M29" s="21">
        <v>2</v>
      </c>
      <c r="N29" s="21">
        <v>2</v>
      </c>
      <c r="O29" s="19">
        <f t="shared" si="2"/>
        <v>2.2</v>
      </c>
      <c r="P29" s="46" t="str">
        <f t="shared" si="3"/>
        <v>MEDIO</v>
      </c>
      <c r="Q29" s="8" t="s">
        <v>192</v>
      </c>
      <c r="R29" s="8"/>
      <c r="S29" s="8"/>
      <c r="T29" s="8"/>
      <c r="U29" s="8" t="s">
        <v>100</v>
      </c>
      <c r="V29" s="8" t="s">
        <v>117</v>
      </c>
      <c r="W29" s="8" t="s">
        <v>193</v>
      </c>
      <c r="X29" s="42">
        <v>43344</v>
      </c>
      <c r="Y29" s="21" t="s">
        <v>85</v>
      </c>
      <c r="Z29" s="21">
        <v>3</v>
      </c>
      <c r="AA29" s="21">
        <v>2</v>
      </c>
      <c r="AB29" s="21">
        <v>2</v>
      </c>
      <c r="AC29" s="19">
        <f t="shared" si="0"/>
        <v>2.2</v>
      </c>
      <c r="AD29" s="46" t="str">
        <f t="shared" si="1"/>
        <v>MEDIO</v>
      </c>
      <c r="AE29" s="42">
        <v>43753</v>
      </c>
      <c r="AF29" s="70" t="s">
        <v>366</v>
      </c>
    </row>
    <row r="30" spans="1:32" ht="174.75" customHeight="1">
      <c r="A30" s="74" t="s">
        <v>197</v>
      </c>
      <c r="B30" s="74" t="s">
        <v>194</v>
      </c>
      <c r="C30" s="68" t="s">
        <v>302</v>
      </c>
      <c r="D30" s="69" t="s">
        <v>121</v>
      </c>
      <c r="E30" s="47" t="s">
        <v>128</v>
      </c>
      <c r="F30" s="47"/>
      <c r="G30" s="48"/>
      <c r="H30" s="27" t="s">
        <v>62</v>
      </c>
      <c r="I30" s="32" t="s">
        <v>75</v>
      </c>
      <c r="J30" s="3" t="s">
        <v>195</v>
      </c>
      <c r="K30" s="21" t="s">
        <v>85</v>
      </c>
      <c r="L30" s="21">
        <v>3</v>
      </c>
      <c r="M30" s="21">
        <v>2</v>
      </c>
      <c r="N30" s="21">
        <v>2</v>
      </c>
      <c r="O30" s="19">
        <f t="shared" si="2"/>
        <v>2.2</v>
      </c>
      <c r="P30" s="46" t="str">
        <f t="shared" si="3"/>
        <v>MEDIO</v>
      </c>
      <c r="Q30" s="8" t="s">
        <v>191</v>
      </c>
      <c r="R30" s="8"/>
      <c r="S30" s="8"/>
      <c r="T30" s="8"/>
      <c r="U30" s="8" t="s">
        <v>100</v>
      </c>
      <c r="V30" s="8" t="s">
        <v>117</v>
      </c>
      <c r="W30" s="8" t="s">
        <v>196</v>
      </c>
      <c r="X30" s="42">
        <v>43344</v>
      </c>
      <c r="Y30" s="21" t="s">
        <v>85</v>
      </c>
      <c r="Z30" s="21">
        <v>3</v>
      </c>
      <c r="AA30" s="21">
        <v>2</v>
      </c>
      <c r="AB30" s="21">
        <v>2</v>
      </c>
      <c r="AC30" s="19">
        <f t="shared" si="0"/>
        <v>2.2</v>
      </c>
      <c r="AD30" s="46" t="str">
        <f t="shared" si="1"/>
        <v>MEDIO</v>
      </c>
      <c r="AE30" s="42">
        <v>43753</v>
      </c>
      <c r="AF30" s="70" t="s">
        <v>367</v>
      </c>
    </row>
    <row r="31" spans="1:32" ht="174.75" customHeight="1">
      <c r="A31" s="74" t="s">
        <v>57</v>
      </c>
      <c r="B31" s="74" t="s">
        <v>198</v>
      </c>
      <c r="C31" s="68" t="s">
        <v>302</v>
      </c>
      <c r="D31" s="69" t="s">
        <v>121</v>
      </c>
      <c r="E31" s="47"/>
      <c r="F31" s="47" t="s">
        <v>128</v>
      </c>
      <c r="G31" s="48"/>
      <c r="H31" s="27" t="s">
        <v>47</v>
      </c>
      <c r="I31" s="32" t="s">
        <v>40</v>
      </c>
      <c r="J31" s="3" t="s">
        <v>368</v>
      </c>
      <c r="K31" s="21" t="s">
        <v>85</v>
      </c>
      <c r="L31" s="21">
        <v>3</v>
      </c>
      <c r="M31" s="21">
        <v>2</v>
      </c>
      <c r="N31" s="21">
        <v>1</v>
      </c>
      <c r="O31" s="19">
        <f t="shared" si="2"/>
        <v>1.9000000000000001</v>
      </c>
      <c r="P31" s="43" t="str">
        <f t="shared" si="3"/>
        <v>BAJO</v>
      </c>
      <c r="Q31" s="8" t="s">
        <v>199</v>
      </c>
      <c r="R31" s="8"/>
      <c r="S31" s="8"/>
      <c r="T31" s="8"/>
      <c r="U31" s="8" t="s">
        <v>100</v>
      </c>
      <c r="V31" s="8" t="s">
        <v>117</v>
      </c>
      <c r="W31" s="8" t="s">
        <v>200</v>
      </c>
      <c r="X31" s="42">
        <v>43344</v>
      </c>
      <c r="Y31" s="21" t="s">
        <v>85</v>
      </c>
      <c r="Z31" s="21">
        <v>3</v>
      </c>
      <c r="AA31" s="21">
        <v>2</v>
      </c>
      <c r="AB31" s="21">
        <v>1</v>
      </c>
      <c r="AC31" s="19">
        <f t="shared" si="0"/>
        <v>1.9000000000000001</v>
      </c>
      <c r="AD31" s="43" t="str">
        <f t="shared" si="1"/>
        <v>BAJO</v>
      </c>
      <c r="AE31" s="42">
        <v>43753</v>
      </c>
      <c r="AF31" s="70" t="s">
        <v>362</v>
      </c>
    </row>
    <row r="32" spans="1:32" ht="174.75" customHeight="1">
      <c r="A32" s="74" t="s">
        <v>57</v>
      </c>
      <c r="B32" s="74" t="s">
        <v>198</v>
      </c>
      <c r="C32" s="68" t="s">
        <v>302</v>
      </c>
      <c r="D32" s="69" t="s">
        <v>121</v>
      </c>
      <c r="E32" s="47"/>
      <c r="F32" s="47"/>
      <c r="G32" s="48" t="s">
        <v>128</v>
      </c>
      <c r="H32" s="27" t="s">
        <v>158</v>
      </c>
      <c r="I32" s="32" t="s">
        <v>78</v>
      </c>
      <c r="J32" s="3" t="s">
        <v>201</v>
      </c>
      <c r="K32" s="21" t="s">
        <v>85</v>
      </c>
      <c r="L32" s="21">
        <v>1</v>
      </c>
      <c r="M32" s="21">
        <v>3</v>
      </c>
      <c r="N32" s="21">
        <v>3</v>
      </c>
      <c r="O32" s="19">
        <f t="shared" si="2"/>
        <v>2.5999999999999996</v>
      </c>
      <c r="P32" s="22" t="str">
        <f t="shared" si="3"/>
        <v>ALTO</v>
      </c>
      <c r="Q32" s="8" t="s">
        <v>202</v>
      </c>
      <c r="R32" s="8" t="s">
        <v>98</v>
      </c>
      <c r="S32" s="8" t="s">
        <v>160</v>
      </c>
      <c r="T32" s="8"/>
      <c r="U32" s="8" t="s">
        <v>100</v>
      </c>
      <c r="V32" s="8" t="s">
        <v>117</v>
      </c>
      <c r="W32" s="8" t="s">
        <v>203</v>
      </c>
      <c r="X32" s="42">
        <v>43344</v>
      </c>
      <c r="Y32" s="21" t="s">
        <v>85</v>
      </c>
      <c r="Z32" s="21">
        <v>1</v>
      </c>
      <c r="AA32" s="21">
        <v>2</v>
      </c>
      <c r="AB32" s="21">
        <v>3</v>
      </c>
      <c r="AC32" s="19">
        <f t="shared" si="0"/>
        <v>2.0999999999999996</v>
      </c>
      <c r="AD32" s="46" t="str">
        <f t="shared" si="1"/>
        <v>MEDIO</v>
      </c>
      <c r="AE32" s="42">
        <v>43753</v>
      </c>
      <c r="AF32" s="70" t="s">
        <v>369</v>
      </c>
    </row>
    <row r="33" spans="1:32" ht="127.5" customHeight="1">
      <c r="A33" s="74" t="s">
        <v>57</v>
      </c>
      <c r="B33" s="74" t="s">
        <v>198</v>
      </c>
      <c r="C33" s="68" t="s">
        <v>302</v>
      </c>
      <c r="D33" s="69" t="s">
        <v>121</v>
      </c>
      <c r="E33" s="47"/>
      <c r="F33" s="47" t="s">
        <v>128</v>
      </c>
      <c r="G33" s="48"/>
      <c r="H33" s="27" t="s">
        <v>60</v>
      </c>
      <c r="I33" s="32" t="s">
        <v>75</v>
      </c>
      <c r="J33" s="3" t="s">
        <v>370</v>
      </c>
      <c r="K33" s="21" t="s">
        <v>85</v>
      </c>
      <c r="L33" s="21">
        <v>1</v>
      </c>
      <c r="M33" s="21">
        <v>2</v>
      </c>
      <c r="N33" s="21">
        <v>2</v>
      </c>
      <c r="O33" s="19">
        <f t="shared" si="2"/>
        <v>1.7999999999999998</v>
      </c>
      <c r="P33" s="43" t="str">
        <f t="shared" si="3"/>
        <v>BAJO</v>
      </c>
      <c r="Q33" s="8" t="s">
        <v>206</v>
      </c>
      <c r="R33" s="8"/>
      <c r="S33" s="8"/>
      <c r="T33" s="8"/>
      <c r="U33" s="8" t="s">
        <v>103</v>
      </c>
      <c r="V33" s="8" t="s">
        <v>117</v>
      </c>
      <c r="W33" s="8" t="s">
        <v>207</v>
      </c>
      <c r="X33" s="42">
        <v>43344</v>
      </c>
      <c r="Y33" s="21" t="s">
        <v>85</v>
      </c>
      <c r="Z33" s="21">
        <v>1</v>
      </c>
      <c r="AA33" s="21">
        <v>2</v>
      </c>
      <c r="AB33" s="21">
        <v>2</v>
      </c>
      <c r="AC33" s="19">
        <f t="shared" si="0"/>
        <v>1.7999999999999998</v>
      </c>
      <c r="AD33" s="43" t="str">
        <f t="shared" si="1"/>
        <v>BAJO</v>
      </c>
      <c r="AE33" s="42">
        <v>43753</v>
      </c>
      <c r="AF33" s="70" t="s">
        <v>362</v>
      </c>
    </row>
    <row r="34" spans="1:32" ht="108">
      <c r="A34" s="74" t="s">
        <v>57</v>
      </c>
      <c r="B34" s="74" t="s">
        <v>198</v>
      </c>
      <c r="C34" s="68" t="s">
        <v>302</v>
      </c>
      <c r="D34" s="69" t="s">
        <v>121</v>
      </c>
      <c r="E34" s="47"/>
      <c r="F34" s="47" t="s">
        <v>128</v>
      </c>
      <c r="G34" s="48"/>
      <c r="H34" s="27" t="s">
        <v>62</v>
      </c>
      <c r="I34" s="32" t="s">
        <v>75</v>
      </c>
      <c r="J34" s="3" t="s">
        <v>371</v>
      </c>
      <c r="K34" s="21" t="s">
        <v>85</v>
      </c>
      <c r="L34" s="21">
        <v>1</v>
      </c>
      <c r="M34" s="21">
        <v>2</v>
      </c>
      <c r="N34" s="21">
        <v>2</v>
      </c>
      <c r="O34" s="19">
        <f t="shared" si="2"/>
        <v>1.7999999999999998</v>
      </c>
      <c r="P34" s="43" t="str">
        <f t="shared" si="3"/>
        <v>BAJO</v>
      </c>
      <c r="Q34" s="8" t="s">
        <v>215</v>
      </c>
      <c r="R34" s="8"/>
      <c r="S34" s="8"/>
      <c r="T34" s="8"/>
      <c r="U34" s="8" t="s">
        <v>100</v>
      </c>
      <c r="V34" s="8" t="s">
        <v>117</v>
      </c>
      <c r="W34" s="8" t="s">
        <v>216</v>
      </c>
      <c r="X34" s="42">
        <v>43344</v>
      </c>
      <c r="Y34" s="21" t="s">
        <v>85</v>
      </c>
      <c r="Z34" s="21">
        <v>1</v>
      </c>
      <c r="AA34" s="21">
        <v>2</v>
      </c>
      <c r="AB34" s="21">
        <v>2</v>
      </c>
      <c r="AC34" s="19">
        <f t="shared" si="0"/>
        <v>1.7999999999999998</v>
      </c>
      <c r="AD34" s="43" t="str">
        <f t="shared" si="1"/>
        <v>BAJO</v>
      </c>
      <c r="AE34" s="42">
        <v>43753</v>
      </c>
      <c r="AF34" s="70" t="s">
        <v>362</v>
      </c>
    </row>
    <row r="35" spans="1:32" ht="60">
      <c r="A35" s="74" t="s">
        <v>56</v>
      </c>
      <c r="B35" s="74" t="s">
        <v>372</v>
      </c>
      <c r="C35" s="68" t="s">
        <v>302</v>
      </c>
      <c r="D35" s="69" t="s">
        <v>121</v>
      </c>
      <c r="E35" s="47" t="s">
        <v>128</v>
      </c>
      <c r="F35" s="47"/>
      <c r="G35" s="48"/>
      <c r="H35" s="27" t="s">
        <v>48</v>
      </c>
      <c r="I35" s="32" t="s">
        <v>70</v>
      </c>
      <c r="J35" s="32" t="s">
        <v>373</v>
      </c>
      <c r="K35" s="21" t="s">
        <v>85</v>
      </c>
      <c r="L35" s="21">
        <v>2</v>
      </c>
      <c r="M35" s="21">
        <v>2</v>
      </c>
      <c r="N35" s="21">
        <v>1</v>
      </c>
      <c r="O35" s="19">
        <f t="shared" si="2"/>
        <v>1.7</v>
      </c>
      <c r="P35" s="43" t="str">
        <f t="shared" si="3"/>
        <v>BAJO</v>
      </c>
      <c r="Q35" s="8" t="s">
        <v>175</v>
      </c>
      <c r="R35" s="8"/>
      <c r="S35" s="8"/>
      <c r="T35" s="8"/>
      <c r="U35" s="8" t="s">
        <v>100</v>
      </c>
      <c r="V35" s="8" t="s">
        <v>117</v>
      </c>
      <c r="W35" s="8" t="s">
        <v>374</v>
      </c>
      <c r="X35" s="42">
        <v>43344</v>
      </c>
      <c r="Y35" s="21" t="s">
        <v>85</v>
      </c>
      <c r="Z35" s="21">
        <v>2</v>
      </c>
      <c r="AA35" s="21">
        <v>2</v>
      </c>
      <c r="AB35" s="21">
        <v>1</v>
      </c>
      <c r="AC35" s="19">
        <f t="shared" si="0"/>
        <v>1.7</v>
      </c>
      <c r="AD35" s="43" t="str">
        <f t="shared" si="1"/>
        <v>BAJO</v>
      </c>
      <c r="AE35" s="42">
        <v>43753</v>
      </c>
      <c r="AF35" s="70" t="s">
        <v>362</v>
      </c>
    </row>
    <row r="36" spans="1:32" ht="72">
      <c r="A36" s="74" t="s">
        <v>208</v>
      </c>
      <c r="B36" s="74" t="s">
        <v>209</v>
      </c>
      <c r="C36" s="68" t="s">
        <v>302</v>
      </c>
      <c r="D36" s="69" t="s">
        <v>121</v>
      </c>
      <c r="E36" s="47" t="s">
        <v>128</v>
      </c>
      <c r="F36" s="47"/>
      <c r="G36" s="48"/>
      <c r="H36" s="27" t="s">
        <v>64</v>
      </c>
      <c r="I36" s="32" t="s">
        <v>69</v>
      </c>
      <c r="J36" s="32" t="s">
        <v>375</v>
      </c>
      <c r="K36" s="21" t="s">
        <v>85</v>
      </c>
      <c r="L36" s="21">
        <v>3</v>
      </c>
      <c r="M36" s="21">
        <v>3</v>
      </c>
      <c r="N36" s="21">
        <v>1</v>
      </c>
      <c r="O36" s="19">
        <f t="shared" si="2"/>
        <v>2.4</v>
      </c>
      <c r="P36" s="46" t="str">
        <f t="shared" si="3"/>
        <v>MEDIO</v>
      </c>
      <c r="Q36" s="8" t="s">
        <v>210</v>
      </c>
      <c r="R36" s="8"/>
      <c r="S36" s="8"/>
      <c r="T36" s="8"/>
      <c r="U36" s="8" t="s">
        <v>100</v>
      </c>
      <c r="V36" s="8" t="s">
        <v>117</v>
      </c>
      <c r="W36" s="8" t="s">
        <v>376</v>
      </c>
      <c r="X36" s="42">
        <v>43344</v>
      </c>
      <c r="Y36" s="21" t="s">
        <v>85</v>
      </c>
      <c r="Z36" s="21">
        <v>3</v>
      </c>
      <c r="AA36" s="21">
        <v>2</v>
      </c>
      <c r="AB36" s="21">
        <v>1</v>
      </c>
      <c r="AC36" s="19">
        <f t="shared" si="0"/>
        <v>1.9000000000000001</v>
      </c>
      <c r="AD36" s="43" t="str">
        <f t="shared" si="1"/>
        <v>BAJO</v>
      </c>
      <c r="AE36" s="42">
        <v>43753</v>
      </c>
      <c r="AF36" s="70" t="s">
        <v>377</v>
      </c>
    </row>
    <row r="37" spans="1:32" ht="61.5" customHeight="1">
      <c r="A37" s="74" t="s">
        <v>36</v>
      </c>
      <c r="B37" s="74" t="s">
        <v>506</v>
      </c>
      <c r="C37" s="68" t="s">
        <v>302</v>
      </c>
      <c r="D37" s="69" t="s">
        <v>121</v>
      </c>
      <c r="E37" s="47" t="s">
        <v>128</v>
      </c>
      <c r="F37" s="47"/>
      <c r="G37" s="48"/>
      <c r="H37" s="27" t="s">
        <v>507</v>
      </c>
      <c r="I37" s="32" t="s">
        <v>508</v>
      </c>
      <c r="J37" s="32" t="s">
        <v>509</v>
      </c>
      <c r="K37" s="21" t="s">
        <v>86</v>
      </c>
      <c r="L37" s="21">
        <v>3</v>
      </c>
      <c r="M37" s="21">
        <v>3</v>
      </c>
      <c r="N37" s="21">
        <v>3</v>
      </c>
      <c r="O37" s="19">
        <v>3</v>
      </c>
      <c r="P37" s="107" t="str">
        <f t="shared" si="3"/>
        <v>ALTO</v>
      </c>
      <c r="Q37" s="8" t="s">
        <v>510</v>
      </c>
      <c r="R37" s="8"/>
      <c r="S37" s="8"/>
      <c r="T37" s="32" t="s">
        <v>509</v>
      </c>
      <c r="U37" s="8" t="s">
        <v>100</v>
      </c>
      <c r="V37" s="8"/>
      <c r="W37" s="8"/>
      <c r="X37" s="42">
        <v>43774</v>
      </c>
      <c r="Y37" s="21"/>
      <c r="Z37" s="21"/>
      <c r="AA37" s="21"/>
      <c r="AB37" s="21"/>
      <c r="AC37" s="19"/>
      <c r="AD37" s="108"/>
      <c r="AE37" s="42"/>
      <c r="AF37" s="70"/>
    </row>
    <row r="38" spans="1:32" ht="84">
      <c r="A38" s="74" t="s">
        <v>57</v>
      </c>
      <c r="B38" s="74" t="s">
        <v>228</v>
      </c>
      <c r="C38" s="68" t="s">
        <v>38</v>
      </c>
      <c r="D38" s="69" t="s">
        <v>121</v>
      </c>
      <c r="E38" s="47"/>
      <c r="F38" s="47"/>
      <c r="G38" s="48" t="s">
        <v>128</v>
      </c>
      <c r="H38" s="27" t="s">
        <v>158</v>
      </c>
      <c r="I38" s="32" t="s">
        <v>78</v>
      </c>
      <c r="J38" s="3" t="s">
        <v>378</v>
      </c>
      <c r="K38" s="21" t="s">
        <v>85</v>
      </c>
      <c r="L38" s="21">
        <v>3</v>
      </c>
      <c r="M38" s="21">
        <v>3</v>
      </c>
      <c r="N38" s="21">
        <v>3</v>
      </c>
      <c r="O38" s="19">
        <f t="shared" si="2"/>
        <v>3</v>
      </c>
      <c r="P38" s="22" t="str">
        <f t="shared" si="3"/>
        <v>ALTO</v>
      </c>
      <c r="Q38" s="8" t="s">
        <v>229</v>
      </c>
      <c r="R38" s="8" t="s">
        <v>230</v>
      </c>
      <c r="S38" s="8" t="s">
        <v>231</v>
      </c>
      <c r="T38" s="8"/>
      <c r="U38" s="8" t="s">
        <v>100</v>
      </c>
      <c r="V38" s="8" t="s">
        <v>117</v>
      </c>
      <c r="W38" s="8" t="s">
        <v>232</v>
      </c>
      <c r="X38" s="42">
        <v>43601</v>
      </c>
      <c r="Y38" s="21" t="s">
        <v>85</v>
      </c>
      <c r="Z38" s="21">
        <v>3</v>
      </c>
      <c r="AA38" s="21">
        <v>2</v>
      </c>
      <c r="AB38" s="21">
        <v>3</v>
      </c>
      <c r="AC38" s="19">
        <f t="shared" si="0"/>
        <v>2.5</v>
      </c>
      <c r="AD38" s="46" t="str">
        <f t="shared" si="1"/>
        <v>ALTO</v>
      </c>
      <c r="AE38" s="42">
        <v>43753</v>
      </c>
      <c r="AF38" s="70" t="s">
        <v>379</v>
      </c>
    </row>
    <row r="39" spans="22:23" ht="12">
      <c r="V39" s="1">
        <v>2018</v>
      </c>
      <c r="W39" s="1">
        <v>2019</v>
      </c>
    </row>
    <row r="40" spans="21:23" ht="12">
      <c r="U40" s="1" t="s">
        <v>234</v>
      </c>
      <c r="V40" s="1">
        <v>8</v>
      </c>
      <c r="W40" s="1">
        <v>2</v>
      </c>
    </row>
    <row r="41" spans="21:23" ht="12">
      <c r="U41" s="1" t="s">
        <v>233</v>
      </c>
      <c r="V41" s="1">
        <v>11</v>
      </c>
      <c r="W41" s="1">
        <v>10</v>
      </c>
    </row>
    <row r="42" spans="21:23" ht="12">
      <c r="U42" s="1" t="s">
        <v>235</v>
      </c>
      <c r="V42" s="1">
        <v>8</v>
      </c>
      <c r="W42" s="1">
        <v>16</v>
      </c>
    </row>
    <row r="43" spans="21:23" ht="12">
      <c r="U43" s="1" t="s">
        <v>294</v>
      </c>
      <c r="V43" s="1">
        <v>1</v>
      </c>
      <c r="W43" s="1">
        <v>1</v>
      </c>
    </row>
    <row r="51" spans="20:21" ht="12">
      <c r="T51" s="1" t="s">
        <v>297</v>
      </c>
      <c r="U51" s="1">
        <v>1</v>
      </c>
    </row>
    <row r="52" spans="20:21" ht="12">
      <c r="T52" s="1" t="s">
        <v>380</v>
      </c>
      <c r="U52" s="1">
        <v>2</v>
      </c>
    </row>
    <row r="53" spans="20:21" ht="12">
      <c r="T53" s="1" t="s">
        <v>381</v>
      </c>
      <c r="U53" s="1">
        <v>2</v>
      </c>
    </row>
    <row r="54" spans="20:21" ht="12">
      <c r="T54" s="1" t="s">
        <v>382</v>
      </c>
      <c r="U54" s="1">
        <v>2</v>
      </c>
    </row>
    <row r="55" spans="20:21" ht="12">
      <c r="T55" s="1" t="s">
        <v>383</v>
      </c>
      <c r="U55" s="1">
        <v>2</v>
      </c>
    </row>
  </sheetData>
  <sheetProtection/>
  <mergeCells count="22">
    <mergeCell ref="X1:AF1"/>
    <mergeCell ref="E2:V2"/>
    <mergeCell ref="X2:AF2"/>
    <mergeCell ref="E3:V3"/>
    <mergeCell ref="X3:AF3"/>
    <mergeCell ref="X4:AF4"/>
    <mergeCell ref="C5:D5"/>
    <mergeCell ref="E5:H5"/>
    <mergeCell ref="I5:AF5"/>
    <mergeCell ref="B6:G6"/>
    <mergeCell ref="H6:Q6"/>
    <mergeCell ref="R6:AF6"/>
    <mergeCell ref="K7:P7"/>
    <mergeCell ref="Q7:Q8"/>
    <mergeCell ref="R7:W7"/>
    <mergeCell ref="X7:AF7"/>
    <mergeCell ref="A7:A8"/>
    <mergeCell ref="B7:B8"/>
    <mergeCell ref="C7:C8"/>
    <mergeCell ref="D7:D8"/>
    <mergeCell ref="E7:G7"/>
    <mergeCell ref="I7:J7"/>
  </mergeCells>
  <conditionalFormatting sqref="V39:V46 R22 T22:W22 U19:W19 R10:R11 V11:W11 Q12:R21 R9:S9 U9:W9 Q9:Q11 V20:W20 V17:V18 W12:W18 R23:W23 Q35:S37 R24:S31 R32 Q22:Q32 Q33:R34 AF9:AF21 AF23:AF24 AF26:AF27 AF36:AF37 U24:W37">
    <cfRule type="cellIs" priority="49" dxfId="2" operator="equal">
      <formula>"ACEPTABLE"</formula>
    </cfRule>
    <cfRule type="cellIs" priority="50" dxfId="1" operator="equal" stopIfTrue="1">
      <formula>"MODERADO"</formula>
    </cfRule>
    <cfRule type="cellIs" priority="51" dxfId="0" operator="equal" stopIfTrue="1">
      <formula>"SIGNIFICATIVO"</formula>
    </cfRule>
  </conditionalFormatting>
  <conditionalFormatting sqref="AF38">
    <cfRule type="cellIs" priority="46" dxfId="2" operator="equal">
      <formula>"ACEPTABLE"</formula>
    </cfRule>
    <cfRule type="cellIs" priority="47" dxfId="1" operator="equal" stopIfTrue="1">
      <formula>"MODERADO"</formula>
    </cfRule>
    <cfRule type="cellIs" priority="48" dxfId="0" operator="equal" stopIfTrue="1">
      <formula>"SIGNIFICATIVO"</formula>
    </cfRule>
  </conditionalFormatting>
  <conditionalFormatting sqref="V38">
    <cfRule type="cellIs" priority="43" dxfId="2" operator="equal">
      <formula>"ACEPTABLE"</formula>
    </cfRule>
    <cfRule type="cellIs" priority="44" dxfId="1" operator="equal" stopIfTrue="1">
      <formula>"MODERADO"</formula>
    </cfRule>
    <cfRule type="cellIs" priority="45" dxfId="0" operator="equal" stopIfTrue="1">
      <formula>"SIGNIFICATIVO"</formula>
    </cfRule>
  </conditionalFormatting>
  <conditionalFormatting sqref="U38">
    <cfRule type="cellIs" priority="37" dxfId="2" operator="equal">
      <formula>"ACEPTABLE"</formula>
    </cfRule>
    <cfRule type="cellIs" priority="38" dxfId="1" operator="equal" stopIfTrue="1">
      <formula>"MODERADO"</formula>
    </cfRule>
    <cfRule type="cellIs" priority="39" dxfId="0" operator="equal" stopIfTrue="1">
      <formula>"SIGNIFICATIVO"</formula>
    </cfRule>
  </conditionalFormatting>
  <conditionalFormatting sqref="R38:S38">
    <cfRule type="cellIs" priority="40" dxfId="2" operator="equal">
      <formula>"ACEPTABLE"</formula>
    </cfRule>
    <cfRule type="cellIs" priority="41" dxfId="1" operator="equal" stopIfTrue="1">
      <formula>"MODERADO"</formula>
    </cfRule>
    <cfRule type="cellIs" priority="42" dxfId="0" operator="equal" stopIfTrue="1">
      <formula>"SIGNIFICATIVO"</formula>
    </cfRule>
  </conditionalFormatting>
  <conditionalFormatting sqref="Q38">
    <cfRule type="cellIs" priority="34" dxfId="2" operator="equal">
      <formula>"ACEPTABLE"</formula>
    </cfRule>
    <cfRule type="cellIs" priority="35" dxfId="1" operator="equal" stopIfTrue="1">
      <formula>"MODERADO"</formula>
    </cfRule>
    <cfRule type="cellIs" priority="36" dxfId="0" operator="equal" stopIfTrue="1">
      <formula>"SIGNIFICATIVO"</formula>
    </cfRule>
  </conditionalFormatting>
  <conditionalFormatting sqref="W38">
    <cfRule type="cellIs" priority="31" dxfId="2" operator="equal">
      <formula>"ACEPTABLE"</formula>
    </cfRule>
    <cfRule type="cellIs" priority="32" dxfId="1" operator="equal" stopIfTrue="1">
      <formula>"MODERADO"</formula>
    </cfRule>
    <cfRule type="cellIs" priority="33" dxfId="0" operator="equal" stopIfTrue="1">
      <formula>"SIGNIFICATIVO"</formula>
    </cfRule>
  </conditionalFormatting>
  <conditionalFormatting sqref="AF22">
    <cfRule type="cellIs" priority="28" dxfId="2" operator="equal">
      <formula>"ACEPTABLE"</formula>
    </cfRule>
    <cfRule type="cellIs" priority="29" dxfId="1" operator="equal" stopIfTrue="1">
      <formula>"MODERADO"</formula>
    </cfRule>
    <cfRule type="cellIs" priority="30" dxfId="0" operator="equal" stopIfTrue="1">
      <formula>"SIGNIFICATIVO"</formula>
    </cfRule>
  </conditionalFormatting>
  <conditionalFormatting sqref="AF25">
    <cfRule type="cellIs" priority="25" dxfId="2" operator="equal">
      <formula>"ACEPTABLE"</formula>
    </cfRule>
    <cfRule type="cellIs" priority="26" dxfId="1" operator="equal" stopIfTrue="1">
      <formula>"MODERADO"</formula>
    </cfRule>
    <cfRule type="cellIs" priority="27" dxfId="0" operator="equal" stopIfTrue="1">
      <formula>"SIGNIFICATIVO"</formula>
    </cfRule>
  </conditionalFormatting>
  <conditionalFormatting sqref="AF28">
    <cfRule type="cellIs" priority="22" dxfId="2" operator="equal">
      <formula>"ACEPTABLE"</formula>
    </cfRule>
    <cfRule type="cellIs" priority="23" dxfId="1" operator="equal" stopIfTrue="1">
      <formula>"MODERADO"</formula>
    </cfRule>
    <cfRule type="cellIs" priority="24" dxfId="0" operator="equal" stopIfTrue="1">
      <formula>"SIGNIFICATIVO"</formula>
    </cfRule>
  </conditionalFormatting>
  <conditionalFormatting sqref="AF29">
    <cfRule type="cellIs" priority="19" dxfId="2" operator="equal">
      <formula>"ACEPTABLE"</formula>
    </cfRule>
    <cfRule type="cellIs" priority="20" dxfId="1" operator="equal" stopIfTrue="1">
      <formula>"MODERADO"</formula>
    </cfRule>
    <cfRule type="cellIs" priority="21" dxfId="0" operator="equal" stopIfTrue="1">
      <formula>"SIGNIFICATIVO"</formula>
    </cfRule>
  </conditionalFormatting>
  <conditionalFormatting sqref="AF30">
    <cfRule type="cellIs" priority="16" dxfId="2" operator="equal">
      <formula>"ACEPTABLE"</formula>
    </cfRule>
    <cfRule type="cellIs" priority="17" dxfId="1" operator="equal" stopIfTrue="1">
      <formula>"MODERADO"</formula>
    </cfRule>
    <cfRule type="cellIs" priority="18" dxfId="0" operator="equal" stopIfTrue="1">
      <formula>"SIGNIFICATIVO"</formula>
    </cfRule>
  </conditionalFormatting>
  <conditionalFormatting sqref="AF31">
    <cfRule type="cellIs" priority="13" dxfId="2" operator="equal">
      <formula>"ACEPTABLE"</formula>
    </cfRule>
    <cfRule type="cellIs" priority="14" dxfId="1" operator="equal" stopIfTrue="1">
      <formula>"MODERADO"</formula>
    </cfRule>
    <cfRule type="cellIs" priority="15" dxfId="0" operator="equal" stopIfTrue="1">
      <formula>"SIGNIFICATIVO"</formula>
    </cfRule>
  </conditionalFormatting>
  <conditionalFormatting sqref="AF32">
    <cfRule type="cellIs" priority="10" dxfId="2" operator="equal">
      <formula>"ACEPTABLE"</formula>
    </cfRule>
    <cfRule type="cellIs" priority="11" dxfId="1" operator="equal" stopIfTrue="1">
      <formula>"MODERADO"</formula>
    </cfRule>
    <cfRule type="cellIs" priority="12" dxfId="0" operator="equal" stopIfTrue="1">
      <formula>"SIGNIFICATIVO"</formula>
    </cfRule>
  </conditionalFormatting>
  <conditionalFormatting sqref="AF33">
    <cfRule type="cellIs" priority="7" dxfId="2" operator="equal">
      <formula>"ACEPTABLE"</formula>
    </cfRule>
    <cfRule type="cellIs" priority="8" dxfId="1" operator="equal" stopIfTrue="1">
      <formula>"MODERADO"</formula>
    </cfRule>
    <cfRule type="cellIs" priority="9" dxfId="0" operator="equal" stopIfTrue="1">
      <formula>"SIGNIFICATIVO"</formula>
    </cfRule>
  </conditionalFormatting>
  <conditionalFormatting sqref="AF34">
    <cfRule type="cellIs" priority="4" dxfId="2" operator="equal">
      <formula>"ACEPTABLE"</formula>
    </cfRule>
    <cfRule type="cellIs" priority="5" dxfId="1" operator="equal" stopIfTrue="1">
      <formula>"MODERADO"</formula>
    </cfRule>
    <cfRule type="cellIs" priority="6" dxfId="0" operator="equal" stopIfTrue="1">
      <formula>"SIGNIFICATIVO"</formula>
    </cfRule>
  </conditionalFormatting>
  <conditionalFormatting sqref="AF35">
    <cfRule type="cellIs" priority="1" dxfId="2" operator="equal">
      <formula>"ACEPTABLE"</formula>
    </cfRule>
    <cfRule type="cellIs" priority="2" dxfId="1" operator="equal" stopIfTrue="1">
      <formula>"MODERADO"</formula>
    </cfRule>
    <cfRule type="cellIs" priority="3" dxfId="0" operator="equal" stopIfTrue="1">
      <formula>"SIGNIFICATIVO"</formula>
    </cfRule>
  </conditionalFormatting>
  <printOptions/>
  <pageMargins left="0.7" right="0.7" top="0.75" bottom="0.75" header="0.3" footer="0.3"/>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AF43"/>
  <sheetViews>
    <sheetView zoomScale="60" zoomScaleNormal="60" zoomScalePageLayoutView="0" workbookViewId="0" topLeftCell="K28">
      <selection activeCell="S30" sqref="S30"/>
    </sheetView>
  </sheetViews>
  <sheetFormatPr defaultColWidth="11.421875" defaultRowHeight="12.75"/>
  <cols>
    <col min="1" max="2" width="22.8515625" style="1" customWidth="1"/>
    <col min="3" max="3" width="15.57421875" style="1" customWidth="1"/>
    <col min="4" max="4" width="17.421875" style="1" customWidth="1"/>
    <col min="5" max="5" width="5.140625" style="5" customWidth="1"/>
    <col min="6" max="6" width="5.7109375" style="5" customWidth="1"/>
    <col min="7" max="7" width="5.140625" style="1" customWidth="1"/>
    <col min="8" max="8" width="32.7109375" style="1" customWidth="1"/>
    <col min="9" max="9" width="32.421875" style="1" customWidth="1"/>
    <col min="10" max="10" width="44.28125" style="1" customWidth="1"/>
    <col min="11" max="11" width="12.140625" style="1" customWidth="1"/>
    <col min="12" max="12" width="5.140625" style="1" customWidth="1"/>
    <col min="13" max="13" width="5.421875" style="1" customWidth="1"/>
    <col min="14" max="14" width="5.00390625" style="1" customWidth="1"/>
    <col min="15" max="15" width="7.421875" style="1" customWidth="1"/>
    <col min="16" max="16" width="13.421875" style="4" customWidth="1"/>
    <col min="17" max="17" width="31.28125" style="1" customWidth="1"/>
    <col min="18" max="18" width="20.7109375" style="1" customWidth="1"/>
    <col min="19" max="19" width="31.421875" style="1" customWidth="1"/>
    <col min="20" max="21" width="20.7109375" style="1" customWidth="1"/>
    <col min="22" max="22" width="31.7109375" style="1" customWidth="1"/>
    <col min="23" max="23" width="31.140625" style="1" customWidth="1"/>
    <col min="24" max="24" width="14.00390625" style="1" customWidth="1"/>
    <col min="25" max="25" width="11.57421875" style="1" customWidth="1"/>
    <col min="26" max="26" width="8.421875" style="1" customWidth="1"/>
    <col min="27" max="27" width="6.00390625" style="1" customWidth="1"/>
    <col min="28" max="28" width="6.421875" style="1" customWidth="1"/>
    <col min="29" max="29" width="9.57421875" style="1" customWidth="1"/>
    <col min="30" max="30" width="14.00390625" style="1" customWidth="1"/>
    <col min="31" max="31" width="15.28125" style="1" bestFit="1" customWidth="1"/>
    <col min="32" max="32" width="48.28125" style="1" customWidth="1"/>
    <col min="33" max="16384" width="11.421875" style="1" customWidth="1"/>
  </cols>
  <sheetData>
    <row r="1" spans="3:32" s="17" customFormat="1" ht="15.75" customHeight="1">
      <c r="C1" s="15"/>
      <c r="D1" s="16"/>
      <c r="E1" s="16"/>
      <c r="F1" s="16"/>
      <c r="G1" s="16"/>
      <c r="H1" s="16"/>
      <c r="I1" s="16"/>
      <c r="X1" s="124" t="s">
        <v>6</v>
      </c>
      <c r="Y1" s="125"/>
      <c r="Z1" s="125"/>
      <c r="AA1" s="125"/>
      <c r="AB1" s="125"/>
      <c r="AC1" s="125"/>
      <c r="AD1" s="125"/>
      <c r="AE1" s="125"/>
      <c r="AF1" s="126"/>
    </row>
    <row r="2" spans="5:32" s="17" customFormat="1" ht="29.25" customHeight="1">
      <c r="E2" s="113" t="s">
        <v>226</v>
      </c>
      <c r="F2" s="113"/>
      <c r="G2" s="113"/>
      <c r="H2" s="113"/>
      <c r="I2" s="113"/>
      <c r="J2" s="113"/>
      <c r="K2" s="113"/>
      <c r="L2" s="113"/>
      <c r="M2" s="113"/>
      <c r="N2" s="113"/>
      <c r="O2" s="113"/>
      <c r="P2" s="113"/>
      <c r="Q2" s="113"/>
      <c r="R2" s="113"/>
      <c r="S2" s="113"/>
      <c r="T2" s="113"/>
      <c r="U2" s="113"/>
      <c r="V2" s="113"/>
      <c r="X2" s="124" t="s">
        <v>34</v>
      </c>
      <c r="Y2" s="125"/>
      <c r="Z2" s="125"/>
      <c r="AA2" s="125"/>
      <c r="AB2" s="125"/>
      <c r="AC2" s="125"/>
      <c r="AD2" s="125"/>
      <c r="AE2" s="125"/>
      <c r="AF2" s="126"/>
    </row>
    <row r="3" spans="5:32" s="17" customFormat="1" ht="15.75" customHeight="1">
      <c r="E3" s="114" t="s">
        <v>441</v>
      </c>
      <c r="F3" s="114"/>
      <c r="G3" s="114"/>
      <c r="H3" s="114"/>
      <c r="I3" s="114"/>
      <c r="J3" s="114"/>
      <c r="K3" s="114"/>
      <c r="L3" s="114"/>
      <c r="M3" s="114"/>
      <c r="N3" s="114"/>
      <c r="O3" s="114"/>
      <c r="P3" s="114"/>
      <c r="Q3" s="114"/>
      <c r="R3" s="114"/>
      <c r="S3" s="114"/>
      <c r="T3" s="114"/>
      <c r="U3" s="114"/>
      <c r="V3" s="114"/>
      <c r="X3" s="124" t="s">
        <v>33</v>
      </c>
      <c r="Y3" s="125"/>
      <c r="Z3" s="125"/>
      <c r="AA3" s="125"/>
      <c r="AB3" s="125"/>
      <c r="AC3" s="125"/>
      <c r="AD3" s="125"/>
      <c r="AE3" s="125"/>
      <c r="AF3" s="126"/>
    </row>
    <row r="4" spans="3:32" s="17" customFormat="1" ht="15.75" customHeight="1">
      <c r="C4" s="15"/>
      <c r="D4" s="16"/>
      <c r="E4" s="16"/>
      <c r="F4" s="16"/>
      <c r="G4" s="16"/>
      <c r="H4" s="16"/>
      <c r="I4" s="16"/>
      <c r="X4" s="127" t="s">
        <v>35</v>
      </c>
      <c r="Y4" s="128"/>
      <c r="Z4" s="128"/>
      <c r="AA4" s="128"/>
      <c r="AB4" s="128"/>
      <c r="AC4" s="128"/>
      <c r="AD4" s="128"/>
      <c r="AE4" s="125"/>
      <c r="AF4" s="126"/>
    </row>
    <row r="5" spans="1:32" s="6" customFormat="1" ht="12.75" customHeight="1">
      <c r="A5" s="34"/>
      <c r="B5" s="35"/>
      <c r="C5" s="109" t="s">
        <v>31</v>
      </c>
      <c r="D5" s="109"/>
      <c r="E5" s="110" t="s">
        <v>32</v>
      </c>
      <c r="F5" s="110"/>
      <c r="G5" s="110"/>
      <c r="H5" s="110"/>
      <c r="I5" s="109"/>
      <c r="J5" s="109"/>
      <c r="K5" s="109"/>
      <c r="L5" s="109"/>
      <c r="M5" s="109"/>
      <c r="N5" s="109"/>
      <c r="O5" s="109"/>
      <c r="P5" s="109"/>
      <c r="Q5" s="109"/>
      <c r="R5" s="109"/>
      <c r="S5" s="109"/>
      <c r="T5" s="109"/>
      <c r="U5" s="109"/>
      <c r="V5" s="109"/>
      <c r="W5" s="109"/>
      <c r="X5" s="109"/>
      <c r="Y5" s="109"/>
      <c r="Z5" s="109"/>
      <c r="AA5" s="109"/>
      <c r="AB5" s="109"/>
      <c r="AC5" s="109"/>
      <c r="AD5" s="109"/>
      <c r="AE5" s="109"/>
      <c r="AF5" s="109"/>
    </row>
    <row r="6" spans="1:32" s="6" customFormat="1" ht="21" customHeight="1">
      <c r="A6" s="34"/>
      <c r="B6" s="119" t="s">
        <v>1</v>
      </c>
      <c r="C6" s="109"/>
      <c r="D6" s="109"/>
      <c r="E6" s="109"/>
      <c r="F6" s="109"/>
      <c r="G6" s="120"/>
      <c r="H6" s="121" t="s">
        <v>5</v>
      </c>
      <c r="I6" s="121"/>
      <c r="J6" s="121"/>
      <c r="K6" s="121"/>
      <c r="L6" s="121"/>
      <c r="M6" s="121"/>
      <c r="N6" s="121"/>
      <c r="O6" s="121"/>
      <c r="P6" s="121"/>
      <c r="Q6" s="121"/>
      <c r="R6" s="111" t="s">
        <v>4</v>
      </c>
      <c r="S6" s="112"/>
      <c r="T6" s="112"/>
      <c r="U6" s="112"/>
      <c r="V6" s="112"/>
      <c r="W6" s="112"/>
      <c r="X6" s="112"/>
      <c r="Y6" s="112"/>
      <c r="Z6" s="112"/>
      <c r="AA6" s="112"/>
      <c r="AB6" s="112"/>
      <c r="AC6" s="112"/>
      <c r="AD6" s="112"/>
      <c r="AE6" s="112"/>
      <c r="AF6" s="112"/>
    </row>
    <row r="7" spans="1:32" s="14" customFormat="1" ht="25.5" customHeight="1">
      <c r="A7" s="117" t="s">
        <v>7</v>
      </c>
      <c r="B7" s="115" t="s">
        <v>9</v>
      </c>
      <c r="C7" s="111" t="s">
        <v>8</v>
      </c>
      <c r="D7" s="111" t="s">
        <v>118</v>
      </c>
      <c r="E7" s="129" t="s">
        <v>10</v>
      </c>
      <c r="F7" s="129"/>
      <c r="G7" s="130"/>
      <c r="H7" s="60" t="s">
        <v>2</v>
      </c>
      <c r="I7" s="111" t="s">
        <v>3</v>
      </c>
      <c r="J7" s="111"/>
      <c r="K7" s="121" t="s">
        <v>16</v>
      </c>
      <c r="L7" s="121"/>
      <c r="M7" s="121"/>
      <c r="N7" s="121"/>
      <c r="O7" s="121"/>
      <c r="P7" s="121"/>
      <c r="Q7" s="122" t="s">
        <v>105</v>
      </c>
      <c r="R7" s="111" t="s">
        <v>30</v>
      </c>
      <c r="S7" s="111"/>
      <c r="T7" s="111"/>
      <c r="U7" s="111"/>
      <c r="V7" s="111"/>
      <c r="W7" s="111"/>
      <c r="X7" s="119" t="s">
        <v>124</v>
      </c>
      <c r="Y7" s="109"/>
      <c r="Z7" s="109"/>
      <c r="AA7" s="109"/>
      <c r="AB7" s="109"/>
      <c r="AC7" s="109"/>
      <c r="AD7" s="109"/>
      <c r="AE7" s="109"/>
      <c r="AF7" s="120"/>
    </row>
    <row r="8" spans="1:32" s="94" customFormat="1" ht="103.5" customHeight="1">
      <c r="A8" s="118"/>
      <c r="B8" s="116"/>
      <c r="C8" s="111"/>
      <c r="D8" s="111"/>
      <c r="E8" s="101" t="s">
        <v>11</v>
      </c>
      <c r="F8" s="100" t="s">
        <v>12</v>
      </c>
      <c r="G8" s="100" t="s">
        <v>0</v>
      </c>
      <c r="H8" s="97" t="s">
        <v>13</v>
      </c>
      <c r="I8" s="99" t="s">
        <v>14</v>
      </c>
      <c r="J8" s="99" t="s">
        <v>15</v>
      </c>
      <c r="K8" s="98" t="s">
        <v>17</v>
      </c>
      <c r="L8" s="98" t="s">
        <v>18</v>
      </c>
      <c r="M8" s="98" t="s">
        <v>19</v>
      </c>
      <c r="N8" s="98" t="s">
        <v>20</v>
      </c>
      <c r="O8" s="98" t="s">
        <v>21</v>
      </c>
      <c r="P8" s="97" t="s">
        <v>123</v>
      </c>
      <c r="Q8" s="123"/>
      <c r="R8" s="98" t="s">
        <v>22</v>
      </c>
      <c r="S8" s="98" t="s">
        <v>23</v>
      </c>
      <c r="T8" s="98" t="s">
        <v>24</v>
      </c>
      <c r="U8" s="98" t="s">
        <v>25</v>
      </c>
      <c r="V8" s="98" t="s">
        <v>26</v>
      </c>
      <c r="W8" s="98" t="s">
        <v>27</v>
      </c>
      <c r="X8" s="96" t="s">
        <v>29</v>
      </c>
      <c r="Y8" s="98" t="s">
        <v>17</v>
      </c>
      <c r="Z8" s="98" t="s">
        <v>18</v>
      </c>
      <c r="AA8" s="98" t="s">
        <v>19</v>
      </c>
      <c r="AB8" s="98" t="s">
        <v>20</v>
      </c>
      <c r="AC8" s="98" t="s">
        <v>21</v>
      </c>
      <c r="AD8" s="97" t="s">
        <v>123</v>
      </c>
      <c r="AE8" s="96" t="s">
        <v>28</v>
      </c>
      <c r="AF8" s="95" t="s">
        <v>125</v>
      </c>
    </row>
    <row r="9" spans="1:32" s="4" customFormat="1" ht="120" customHeight="1">
      <c r="A9" s="83" t="s">
        <v>36</v>
      </c>
      <c r="B9" s="83" t="s">
        <v>37</v>
      </c>
      <c r="C9" s="83" t="s">
        <v>38</v>
      </c>
      <c r="D9" s="83" t="s">
        <v>121</v>
      </c>
      <c r="E9" s="87" t="s">
        <v>39</v>
      </c>
      <c r="F9" s="87"/>
      <c r="G9" s="87"/>
      <c r="H9" s="93" t="s">
        <v>42</v>
      </c>
      <c r="I9" s="80" t="s">
        <v>40</v>
      </c>
      <c r="J9" s="85" t="s">
        <v>126</v>
      </c>
      <c r="K9" s="75" t="s">
        <v>85</v>
      </c>
      <c r="L9" s="75">
        <v>3</v>
      </c>
      <c r="M9" s="75">
        <v>3</v>
      </c>
      <c r="N9" s="75">
        <v>1</v>
      </c>
      <c r="O9" s="78">
        <f aca="true" t="shared" si="0" ref="O9:O28">+((L9*0.2)+(M9*0.5)+(N9*0.3))</f>
        <v>2.4</v>
      </c>
      <c r="P9" s="84" t="str">
        <f aca="true" t="shared" si="1" ref="P9:P29">IF(OR(O9&gt;=2.5),"ALTO",IF(OR(O9&lt;2),"BAJO","MEDIO"))</f>
        <v>MEDIO</v>
      </c>
      <c r="Q9" s="75" t="s">
        <v>136</v>
      </c>
      <c r="R9" s="75"/>
      <c r="S9" s="75"/>
      <c r="T9" s="75"/>
      <c r="U9" s="75" t="s">
        <v>100</v>
      </c>
      <c r="V9" s="75" t="s">
        <v>149</v>
      </c>
      <c r="W9" s="75" t="s">
        <v>127</v>
      </c>
      <c r="X9" s="76">
        <v>43601</v>
      </c>
      <c r="Y9" s="75" t="s">
        <v>85</v>
      </c>
      <c r="Z9" s="75">
        <v>3</v>
      </c>
      <c r="AA9" s="75">
        <v>3</v>
      </c>
      <c r="AB9" s="75">
        <v>1</v>
      </c>
      <c r="AC9" s="78">
        <f aca="true" t="shared" si="2" ref="AC9:AC28">+((Z9*0.2)+(AA9*0.5)+(AB9*0.3))</f>
        <v>2.4</v>
      </c>
      <c r="AD9" s="84" t="str">
        <f aca="true" t="shared" si="3" ref="AD9:AD28">IF(OR(AC9&gt;=2.5),"ALTO",IF(OR(AC9&lt;2),"BAJO","MEDIO"))</f>
        <v>MEDIO</v>
      </c>
      <c r="AE9" s="76">
        <v>43753</v>
      </c>
      <c r="AF9" s="75" t="s">
        <v>440</v>
      </c>
    </row>
    <row r="10" spans="1:32" s="4" customFormat="1" ht="206.25" customHeight="1">
      <c r="A10" s="83" t="s">
        <v>36</v>
      </c>
      <c r="B10" s="83" t="s">
        <v>132</v>
      </c>
      <c r="C10" s="83" t="s">
        <v>38</v>
      </c>
      <c r="D10" s="83" t="s">
        <v>121</v>
      </c>
      <c r="E10" s="87" t="s">
        <v>128</v>
      </c>
      <c r="F10" s="87"/>
      <c r="G10" s="87"/>
      <c r="H10" s="93" t="s">
        <v>44</v>
      </c>
      <c r="I10" s="80" t="s">
        <v>40</v>
      </c>
      <c r="J10" s="85" t="s">
        <v>439</v>
      </c>
      <c r="K10" s="75" t="s">
        <v>85</v>
      </c>
      <c r="L10" s="75">
        <v>3</v>
      </c>
      <c r="M10" s="75">
        <v>2</v>
      </c>
      <c r="N10" s="75">
        <v>2</v>
      </c>
      <c r="O10" s="78">
        <f t="shared" si="0"/>
        <v>2.2</v>
      </c>
      <c r="P10" s="84" t="str">
        <f t="shared" si="1"/>
        <v>MEDIO</v>
      </c>
      <c r="Q10" s="75" t="s">
        <v>138</v>
      </c>
      <c r="R10" s="75"/>
      <c r="S10" s="75"/>
      <c r="T10" s="75"/>
      <c r="U10" s="75" t="s">
        <v>100</v>
      </c>
      <c r="V10" s="75" t="s">
        <v>149</v>
      </c>
      <c r="W10" s="75" t="s">
        <v>307</v>
      </c>
      <c r="X10" s="76">
        <v>43601</v>
      </c>
      <c r="Y10" s="75" t="s">
        <v>85</v>
      </c>
      <c r="Z10" s="75">
        <v>3</v>
      </c>
      <c r="AA10" s="75">
        <v>2</v>
      </c>
      <c r="AB10" s="75">
        <v>2</v>
      </c>
      <c r="AC10" s="78">
        <f t="shared" si="2"/>
        <v>2.2</v>
      </c>
      <c r="AD10" s="84" t="str">
        <f t="shared" si="3"/>
        <v>MEDIO</v>
      </c>
      <c r="AE10" s="76">
        <v>43753</v>
      </c>
      <c r="AF10" s="75" t="s">
        <v>438</v>
      </c>
    </row>
    <row r="11" spans="1:32" s="4" customFormat="1" ht="153.75" customHeight="1">
      <c r="A11" s="83" t="s">
        <v>133</v>
      </c>
      <c r="B11" s="83" t="s">
        <v>437</v>
      </c>
      <c r="C11" s="83" t="s">
        <v>38</v>
      </c>
      <c r="D11" s="83" t="s">
        <v>121</v>
      </c>
      <c r="E11" s="87" t="s">
        <v>128</v>
      </c>
      <c r="F11" s="87"/>
      <c r="G11" s="87"/>
      <c r="H11" s="85" t="s">
        <v>45</v>
      </c>
      <c r="I11" s="80" t="s">
        <v>40</v>
      </c>
      <c r="J11" s="85" t="s">
        <v>436</v>
      </c>
      <c r="K11" s="75" t="s">
        <v>85</v>
      </c>
      <c r="L11" s="75">
        <v>3</v>
      </c>
      <c r="M11" s="75">
        <v>3</v>
      </c>
      <c r="N11" s="75">
        <v>2</v>
      </c>
      <c r="O11" s="78">
        <f t="shared" si="0"/>
        <v>2.7</v>
      </c>
      <c r="P11" s="77" t="str">
        <f t="shared" si="1"/>
        <v>ALTO</v>
      </c>
      <c r="Q11" s="75" t="s">
        <v>435</v>
      </c>
      <c r="R11" s="75"/>
      <c r="S11" s="75"/>
      <c r="T11" s="75"/>
      <c r="U11" s="75" t="s">
        <v>100</v>
      </c>
      <c r="V11" s="75" t="s">
        <v>149</v>
      </c>
      <c r="W11" s="75" t="s">
        <v>434</v>
      </c>
      <c r="X11" s="76">
        <v>43601</v>
      </c>
      <c r="Y11" s="75" t="s">
        <v>85</v>
      </c>
      <c r="Z11" s="75">
        <v>3</v>
      </c>
      <c r="AA11" s="75">
        <v>2</v>
      </c>
      <c r="AB11" s="75">
        <v>2</v>
      </c>
      <c r="AC11" s="78">
        <f t="shared" si="2"/>
        <v>2.2</v>
      </c>
      <c r="AD11" s="84" t="str">
        <f t="shared" si="3"/>
        <v>MEDIO</v>
      </c>
      <c r="AE11" s="76">
        <v>43753</v>
      </c>
      <c r="AF11" s="75" t="s">
        <v>433</v>
      </c>
    </row>
    <row r="12" spans="1:32" s="4" customFormat="1" ht="153.75" customHeight="1">
      <c r="A12" s="83" t="s">
        <v>312</v>
      </c>
      <c r="B12" s="83" t="s">
        <v>429</v>
      </c>
      <c r="C12" s="83" t="s">
        <v>390</v>
      </c>
      <c r="D12" s="83" t="s">
        <v>121</v>
      </c>
      <c r="E12" s="87" t="s">
        <v>128</v>
      </c>
      <c r="F12" s="87"/>
      <c r="G12" s="87"/>
      <c r="H12" s="92" t="s">
        <v>46</v>
      </c>
      <c r="I12" s="91" t="s">
        <v>40</v>
      </c>
      <c r="J12" s="92" t="s">
        <v>432</v>
      </c>
      <c r="K12" s="90" t="s">
        <v>85</v>
      </c>
      <c r="L12" s="90">
        <v>2</v>
      </c>
      <c r="M12" s="90">
        <v>3</v>
      </c>
      <c r="N12" s="90">
        <v>1</v>
      </c>
      <c r="O12" s="78">
        <f t="shared" si="0"/>
        <v>2.1999999999999997</v>
      </c>
      <c r="P12" s="84" t="str">
        <f t="shared" si="1"/>
        <v>MEDIO</v>
      </c>
      <c r="Q12" s="75" t="s">
        <v>412</v>
      </c>
      <c r="R12" s="75"/>
      <c r="S12" s="75"/>
      <c r="T12" s="75"/>
      <c r="U12" s="75" t="s">
        <v>100</v>
      </c>
      <c r="V12" s="75" t="s">
        <v>117</v>
      </c>
      <c r="W12" s="75" t="s">
        <v>431</v>
      </c>
      <c r="X12" s="76">
        <v>43601</v>
      </c>
      <c r="Y12" s="90" t="s">
        <v>85</v>
      </c>
      <c r="Z12" s="90">
        <v>2</v>
      </c>
      <c r="AA12" s="90">
        <v>2</v>
      </c>
      <c r="AB12" s="90">
        <v>1</v>
      </c>
      <c r="AC12" s="78">
        <f t="shared" si="2"/>
        <v>1.7</v>
      </c>
      <c r="AD12" s="86" t="str">
        <f t="shared" si="3"/>
        <v>BAJO</v>
      </c>
      <c r="AE12" s="76">
        <v>43753</v>
      </c>
      <c r="AF12" s="75" t="s">
        <v>430</v>
      </c>
    </row>
    <row r="13" spans="1:32" s="4" customFormat="1" ht="171.75" customHeight="1">
      <c r="A13" s="83" t="s">
        <v>312</v>
      </c>
      <c r="B13" s="83" t="s">
        <v>429</v>
      </c>
      <c r="C13" s="83" t="s">
        <v>390</v>
      </c>
      <c r="D13" s="83" t="s">
        <v>121</v>
      </c>
      <c r="E13" s="87" t="s">
        <v>128</v>
      </c>
      <c r="F13" s="87"/>
      <c r="G13" s="87"/>
      <c r="H13" s="92" t="s">
        <v>48</v>
      </c>
      <c r="I13" s="91" t="s">
        <v>70</v>
      </c>
      <c r="J13" s="92" t="s">
        <v>428</v>
      </c>
      <c r="K13" s="90" t="s">
        <v>85</v>
      </c>
      <c r="L13" s="90">
        <v>1</v>
      </c>
      <c r="M13" s="90">
        <v>3</v>
      </c>
      <c r="N13" s="90">
        <v>2</v>
      </c>
      <c r="O13" s="78">
        <f t="shared" si="0"/>
        <v>2.3</v>
      </c>
      <c r="P13" s="84" t="str">
        <f t="shared" si="1"/>
        <v>MEDIO</v>
      </c>
      <c r="Q13" s="75" t="s">
        <v>322</v>
      </c>
      <c r="R13" s="75"/>
      <c r="S13" s="75"/>
      <c r="T13" s="75"/>
      <c r="U13" s="75" t="s">
        <v>100</v>
      </c>
      <c r="V13" s="75" t="s">
        <v>149</v>
      </c>
      <c r="W13" s="75" t="s">
        <v>427</v>
      </c>
      <c r="X13" s="76">
        <v>43601</v>
      </c>
      <c r="Y13" s="90" t="s">
        <v>85</v>
      </c>
      <c r="Z13" s="90">
        <v>1</v>
      </c>
      <c r="AA13" s="90">
        <v>2</v>
      </c>
      <c r="AB13" s="90">
        <v>2</v>
      </c>
      <c r="AC13" s="78">
        <f t="shared" si="2"/>
        <v>1.7999999999999998</v>
      </c>
      <c r="AD13" s="86" t="str">
        <f t="shared" si="3"/>
        <v>BAJO</v>
      </c>
      <c r="AE13" s="76">
        <v>43753</v>
      </c>
      <c r="AF13" s="75" t="s">
        <v>426</v>
      </c>
    </row>
    <row r="14" spans="1:32" s="4" customFormat="1" ht="131.25" customHeight="1">
      <c r="A14" s="83" t="s">
        <v>133</v>
      </c>
      <c r="B14" s="83" t="s">
        <v>425</v>
      </c>
      <c r="C14" s="83" t="s">
        <v>38</v>
      </c>
      <c r="D14" s="83" t="s">
        <v>121</v>
      </c>
      <c r="E14" s="87" t="s">
        <v>128</v>
      </c>
      <c r="F14" s="87"/>
      <c r="G14" s="87"/>
      <c r="H14" s="92" t="s">
        <v>158</v>
      </c>
      <c r="I14" s="91" t="s">
        <v>77</v>
      </c>
      <c r="J14" s="92" t="s">
        <v>424</v>
      </c>
      <c r="K14" s="90" t="s">
        <v>85</v>
      </c>
      <c r="L14" s="90">
        <v>3</v>
      </c>
      <c r="M14" s="90">
        <v>2</v>
      </c>
      <c r="N14" s="90">
        <v>2</v>
      </c>
      <c r="O14" s="78">
        <f t="shared" si="0"/>
        <v>2.2</v>
      </c>
      <c r="P14" s="84" t="str">
        <f t="shared" si="1"/>
        <v>MEDIO</v>
      </c>
      <c r="Q14" s="75" t="s">
        <v>329</v>
      </c>
      <c r="R14" s="75"/>
      <c r="S14" s="75"/>
      <c r="T14" s="75"/>
      <c r="U14" s="75" t="s">
        <v>100</v>
      </c>
      <c r="V14" s="75" t="s">
        <v>117</v>
      </c>
      <c r="W14" s="75" t="s">
        <v>423</v>
      </c>
      <c r="X14" s="76">
        <v>43601</v>
      </c>
      <c r="Y14" s="90" t="s">
        <v>85</v>
      </c>
      <c r="Z14" s="90">
        <v>3</v>
      </c>
      <c r="AA14" s="90">
        <v>2</v>
      </c>
      <c r="AB14" s="90">
        <v>2</v>
      </c>
      <c r="AC14" s="78">
        <f t="shared" si="2"/>
        <v>2.2</v>
      </c>
      <c r="AD14" s="84" t="str">
        <f t="shared" si="3"/>
        <v>MEDIO</v>
      </c>
      <c r="AE14" s="76">
        <v>43753</v>
      </c>
      <c r="AF14" s="75" t="s">
        <v>422</v>
      </c>
    </row>
    <row r="15" spans="1:32" ht="260.25" customHeight="1">
      <c r="A15" s="83" t="s">
        <v>133</v>
      </c>
      <c r="B15" s="83" t="s">
        <v>421</v>
      </c>
      <c r="C15" s="83" t="s">
        <v>38</v>
      </c>
      <c r="D15" s="83" t="s">
        <v>121</v>
      </c>
      <c r="E15" s="87" t="s">
        <v>128</v>
      </c>
      <c r="F15" s="87"/>
      <c r="G15" s="87"/>
      <c r="H15" s="92" t="s">
        <v>48</v>
      </c>
      <c r="I15" s="91" t="s">
        <v>70</v>
      </c>
      <c r="J15" s="92" t="s">
        <v>420</v>
      </c>
      <c r="K15" s="90" t="s">
        <v>85</v>
      </c>
      <c r="L15" s="90">
        <v>3</v>
      </c>
      <c r="M15" s="90">
        <v>2</v>
      </c>
      <c r="N15" s="90">
        <v>2</v>
      </c>
      <c r="O15" s="78">
        <f t="shared" si="0"/>
        <v>2.2</v>
      </c>
      <c r="P15" s="84" t="str">
        <f t="shared" si="1"/>
        <v>MEDIO</v>
      </c>
      <c r="Q15" s="75" t="s">
        <v>175</v>
      </c>
      <c r="R15" s="75"/>
      <c r="S15" s="75"/>
      <c r="T15" s="75"/>
      <c r="U15" s="75" t="s">
        <v>100</v>
      </c>
      <c r="V15" s="75" t="s">
        <v>149</v>
      </c>
      <c r="W15" s="75" t="s">
        <v>419</v>
      </c>
      <c r="X15" s="76">
        <v>43601</v>
      </c>
      <c r="Y15" s="90" t="s">
        <v>85</v>
      </c>
      <c r="Z15" s="90">
        <v>3</v>
      </c>
      <c r="AA15" s="90">
        <v>1</v>
      </c>
      <c r="AB15" s="90">
        <v>2</v>
      </c>
      <c r="AC15" s="78">
        <f t="shared" si="2"/>
        <v>1.7000000000000002</v>
      </c>
      <c r="AD15" s="86" t="str">
        <f t="shared" si="3"/>
        <v>BAJO</v>
      </c>
      <c r="AE15" s="76">
        <v>43753</v>
      </c>
      <c r="AF15" s="75" t="s">
        <v>418</v>
      </c>
    </row>
    <row r="16" spans="1:32" ht="183.75" customHeight="1">
      <c r="A16" s="83" t="s">
        <v>50</v>
      </c>
      <c r="B16" s="83" t="s">
        <v>356</v>
      </c>
      <c r="C16" s="83" t="s">
        <v>38</v>
      </c>
      <c r="D16" s="83" t="s">
        <v>121</v>
      </c>
      <c r="E16" s="87"/>
      <c r="F16" s="87"/>
      <c r="G16" s="87" t="s">
        <v>128</v>
      </c>
      <c r="H16" s="92" t="s">
        <v>48</v>
      </c>
      <c r="I16" s="91" t="s">
        <v>70</v>
      </c>
      <c r="J16" s="80" t="s">
        <v>352</v>
      </c>
      <c r="K16" s="90" t="s">
        <v>85</v>
      </c>
      <c r="L16" s="90">
        <v>3</v>
      </c>
      <c r="M16" s="90">
        <v>3</v>
      </c>
      <c r="N16" s="90">
        <v>3</v>
      </c>
      <c r="O16" s="78">
        <f t="shared" si="0"/>
        <v>3</v>
      </c>
      <c r="P16" s="77" t="str">
        <f t="shared" si="1"/>
        <v>ALTO</v>
      </c>
      <c r="Q16" s="75" t="s">
        <v>292</v>
      </c>
      <c r="R16" s="75" t="s">
        <v>91</v>
      </c>
      <c r="S16" s="75" t="s">
        <v>417</v>
      </c>
      <c r="T16" s="75"/>
      <c r="U16" s="75" t="s">
        <v>100</v>
      </c>
      <c r="V16" s="75" t="s">
        <v>149</v>
      </c>
      <c r="W16" s="75" t="s">
        <v>416</v>
      </c>
      <c r="X16" s="76">
        <v>43601</v>
      </c>
      <c r="Y16" s="90" t="s">
        <v>85</v>
      </c>
      <c r="Z16" s="90">
        <v>3</v>
      </c>
      <c r="AA16" s="90">
        <v>1</v>
      </c>
      <c r="AB16" s="90">
        <v>1</v>
      </c>
      <c r="AC16" s="78">
        <f t="shared" si="2"/>
        <v>1.4000000000000001</v>
      </c>
      <c r="AD16" s="86" t="str">
        <f t="shared" si="3"/>
        <v>BAJO</v>
      </c>
      <c r="AE16" s="76">
        <v>43753</v>
      </c>
      <c r="AF16" s="75" t="s">
        <v>415</v>
      </c>
    </row>
    <row r="17" spans="1:32" ht="155.25" customHeight="1">
      <c r="A17" s="83" t="s">
        <v>36</v>
      </c>
      <c r="B17" s="83" t="s">
        <v>145</v>
      </c>
      <c r="C17" s="83" t="s">
        <v>38</v>
      </c>
      <c r="D17" s="83" t="s">
        <v>121</v>
      </c>
      <c r="E17" s="87" t="s">
        <v>128</v>
      </c>
      <c r="F17" s="87"/>
      <c r="G17" s="87"/>
      <c r="H17" s="81" t="s">
        <v>43</v>
      </c>
      <c r="I17" s="80" t="s">
        <v>79</v>
      </c>
      <c r="J17" s="80" t="s">
        <v>146</v>
      </c>
      <c r="K17" s="79" t="s">
        <v>86</v>
      </c>
      <c r="L17" s="79">
        <v>3</v>
      </c>
      <c r="M17" s="79">
        <v>3</v>
      </c>
      <c r="N17" s="79">
        <v>3</v>
      </c>
      <c r="O17" s="78">
        <f t="shared" si="0"/>
        <v>3</v>
      </c>
      <c r="P17" s="89" t="str">
        <f t="shared" si="1"/>
        <v>ALTO</v>
      </c>
      <c r="Q17" s="75" t="s">
        <v>136</v>
      </c>
      <c r="R17" s="75"/>
      <c r="S17" s="75"/>
      <c r="T17" s="75" t="s">
        <v>147</v>
      </c>
      <c r="U17" s="75" t="s">
        <v>100</v>
      </c>
      <c r="V17" s="75" t="s">
        <v>149</v>
      </c>
      <c r="W17" s="75" t="s">
        <v>148</v>
      </c>
      <c r="X17" s="76">
        <v>43601</v>
      </c>
      <c r="Y17" s="79" t="s">
        <v>86</v>
      </c>
      <c r="Z17" s="79">
        <v>3</v>
      </c>
      <c r="AA17" s="79">
        <v>3</v>
      </c>
      <c r="AB17" s="79">
        <v>3</v>
      </c>
      <c r="AC17" s="78">
        <f t="shared" si="2"/>
        <v>3</v>
      </c>
      <c r="AD17" s="89" t="str">
        <f t="shared" si="3"/>
        <v>ALTO</v>
      </c>
      <c r="AE17" s="76">
        <v>43753</v>
      </c>
      <c r="AF17" s="75" t="s">
        <v>414</v>
      </c>
    </row>
    <row r="18" spans="1:32" ht="199.5" customHeight="1">
      <c r="A18" s="83" t="s">
        <v>52</v>
      </c>
      <c r="B18" s="83" t="s">
        <v>178</v>
      </c>
      <c r="C18" s="83" t="s">
        <v>38</v>
      </c>
      <c r="D18" s="83" t="s">
        <v>121</v>
      </c>
      <c r="E18" s="87" t="s">
        <v>128</v>
      </c>
      <c r="F18" s="87"/>
      <c r="G18" s="87"/>
      <c r="H18" s="81" t="s">
        <v>46</v>
      </c>
      <c r="I18" s="80" t="s">
        <v>40</v>
      </c>
      <c r="J18" s="80" t="s">
        <v>413</v>
      </c>
      <c r="K18" s="79" t="s">
        <v>85</v>
      </c>
      <c r="L18" s="79">
        <v>3</v>
      </c>
      <c r="M18" s="79">
        <v>3</v>
      </c>
      <c r="N18" s="79">
        <v>1</v>
      </c>
      <c r="O18" s="78">
        <f t="shared" si="0"/>
        <v>2.4</v>
      </c>
      <c r="P18" s="84" t="str">
        <f t="shared" si="1"/>
        <v>MEDIO</v>
      </c>
      <c r="Q18" s="75" t="s">
        <v>412</v>
      </c>
      <c r="R18" s="75"/>
      <c r="S18" s="75"/>
      <c r="T18" s="75"/>
      <c r="U18" s="75" t="s">
        <v>100</v>
      </c>
      <c r="V18" s="75" t="s">
        <v>117</v>
      </c>
      <c r="W18" s="75" t="s">
        <v>411</v>
      </c>
      <c r="X18" s="76">
        <v>43601</v>
      </c>
      <c r="Y18" s="79" t="s">
        <v>85</v>
      </c>
      <c r="Z18" s="79">
        <v>3</v>
      </c>
      <c r="AA18" s="79">
        <v>2</v>
      </c>
      <c r="AB18" s="79">
        <v>1</v>
      </c>
      <c r="AC18" s="78">
        <f t="shared" si="2"/>
        <v>1.9000000000000001</v>
      </c>
      <c r="AD18" s="86" t="str">
        <f t="shared" si="3"/>
        <v>BAJO</v>
      </c>
      <c r="AE18" s="76">
        <v>43753</v>
      </c>
      <c r="AF18" s="75" t="s">
        <v>410</v>
      </c>
    </row>
    <row r="19" spans="1:32" ht="162.75" customHeight="1">
      <c r="A19" s="83" t="s">
        <v>50</v>
      </c>
      <c r="B19" s="83" t="s">
        <v>347</v>
      </c>
      <c r="C19" s="83" t="s">
        <v>38</v>
      </c>
      <c r="D19" s="83" t="s">
        <v>121</v>
      </c>
      <c r="E19" s="87"/>
      <c r="F19" s="87" t="s">
        <v>128</v>
      </c>
      <c r="G19" s="87"/>
      <c r="H19" s="81" t="s">
        <v>61</v>
      </c>
      <c r="I19" s="88" t="s">
        <v>68</v>
      </c>
      <c r="J19" s="80" t="s">
        <v>348</v>
      </c>
      <c r="K19" s="79" t="s">
        <v>85</v>
      </c>
      <c r="L19" s="79">
        <v>1</v>
      </c>
      <c r="M19" s="79">
        <v>3</v>
      </c>
      <c r="N19" s="79">
        <v>2</v>
      </c>
      <c r="O19" s="78">
        <f t="shared" si="0"/>
        <v>2.3</v>
      </c>
      <c r="P19" s="84" t="str">
        <f t="shared" si="1"/>
        <v>MEDIO</v>
      </c>
      <c r="Q19" s="75" t="s">
        <v>142</v>
      </c>
      <c r="R19" s="75" t="s">
        <v>89</v>
      </c>
      <c r="S19" s="75" t="s">
        <v>153</v>
      </c>
      <c r="T19" s="75"/>
      <c r="U19" s="75" t="s">
        <v>100</v>
      </c>
      <c r="V19" s="75" t="s">
        <v>149</v>
      </c>
      <c r="W19" s="75" t="s">
        <v>409</v>
      </c>
      <c r="X19" s="76">
        <v>43601</v>
      </c>
      <c r="Y19" s="79" t="s">
        <v>85</v>
      </c>
      <c r="Z19" s="79">
        <v>1</v>
      </c>
      <c r="AA19" s="79">
        <v>2</v>
      </c>
      <c r="AB19" s="79">
        <v>2</v>
      </c>
      <c r="AC19" s="78">
        <f t="shared" si="2"/>
        <v>1.7999999999999998</v>
      </c>
      <c r="AD19" s="86" t="str">
        <f t="shared" si="3"/>
        <v>BAJO</v>
      </c>
      <c r="AE19" s="76">
        <v>43753</v>
      </c>
      <c r="AF19" s="75" t="s">
        <v>408</v>
      </c>
    </row>
    <row r="20" spans="1:32" ht="156.75" customHeight="1">
      <c r="A20" s="83" t="s">
        <v>54</v>
      </c>
      <c r="B20" s="83" t="s">
        <v>407</v>
      </c>
      <c r="C20" s="83" t="s">
        <v>38</v>
      </c>
      <c r="D20" s="83" t="s">
        <v>121</v>
      </c>
      <c r="E20" s="87"/>
      <c r="F20" s="87"/>
      <c r="G20" s="87" t="s">
        <v>128</v>
      </c>
      <c r="H20" s="81" t="s">
        <v>48</v>
      </c>
      <c r="I20" s="80" t="s">
        <v>70</v>
      </c>
      <c r="J20" s="80" t="s">
        <v>406</v>
      </c>
      <c r="K20" s="79" t="s">
        <v>85</v>
      </c>
      <c r="L20" s="79">
        <v>2</v>
      </c>
      <c r="M20" s="79">
        <v>3</v>
      </c>
      <c r="N20" s="79">
        <v>1</v>
      </c>
      <c r="O20" s="78">
        <f t="shared" si="0"/>
        <v>2.1999999999999997</v>
      </c>
      <c r="P20" s="84" t="str">
        <f t="shared" si="1"/>
        <v>MEDIO</v>
      </c>
      <c r="Q20" s="75" t="s">
        <v>405</v>
      </c>
      <c r="R20" s="75"/>
      <c r="S20" s="75"/>
      <c r="T20" s="75"/>
      <c r="U20" s="75" t="s">
        <v>100</v>
      </c>
      <c r="V20" s="75" t="s">
        <v>149</v>
      </c>
      <c r="W20" s="75" t="s">
        <v>404</v>
      </c>
      <c r="X20" s="76">
        <v>43601</v>
      </c>
      <c r="Y20" s="79" t="s">
        <v>85</v>
      </c>
      <c r="Z20" s="79">
        <v>2</v>
      </c>
      <c r="AA20" s="79">
        <v>2</v>
      </c>
      <c r="AB20" s="79">
        <v>1</v>
      </c>
      <c r="AC20" s="78">
        <f t="shared" si="2"/>
        <v>1.7</v>
      </c>
      <c r="AD20" s="86" t="str">
        <f t="shared" si="3"/>
        <v>BAJO</v>
      </c>
      <c r="AE20" s="76">
        <v>43753</v>
      </c>
      <c r="AF20" s="75" t="s">
        <v>403</v>
      </c>
    </row>
    <row r="21" spans="1:32" ht="157.5" customHeight="1">
      <c r="A21" s="83" t="s">
        <v>50</v>
      </c>
      <c r="B21" s="83" t="s">
        <v>356</v>
      </c>
      <c r="C21" s="83" t="s">
        <v>38</v>
      </c>
      <c r="D21" s="83" t="s">
        <v>121</v>
      </c>
      <c r="E21" s="87"/>
      <c r="F21" s="87"/>
      <c r="G21" s="87" t="s">
        <v>39</v>
      </c>
      <c r="H21" s="81" t="s">
        <v>158</v>
      </c>
      <c r="I21" s="80" t="s">
        <v>78</v>
      </c>
      <c r="J21" s="80" t="s">
        <v>357</v>
      </c>
      <c r="K21" s="79" t="s">
        <v>85</v>
      </c>
      <c r="L21" s="79">
        <v>1</v>
      </c>
      <c r="M21" s="79">
        <v>3</v>
      </c>
      <c r="N21" s="79">
        <v>2</v>
      </c>
      <c r="O21" s="78">
        <f t="shared" si="0"/>
        <v>2.3</v>
      </c>
      <c r="P21" s="84" t="str">
        <f t="shared" si="1"/>
        <v>MEDIO</v>
      </c>
      <c r="Q21" s="75" t="s">
        <v>166</v>
      </c>
      <c r="R21" s="75" t="s">
        <v>98</v>
      </c>
      <c r="S21" s="75" t="s">
        <v>160</v>
      </c>
      <c r="T21" s="75"/>
      <c r="U21" s="75" t="s">
        <v>100</v>
      </c>
      <c r="V21" s="75" t="s">
        <v>113</v>
      </c>
      <c r="W21" s="75" t="s">
        <v>161</v>
      </c>
      <c r="X21" s="76">
        <v>43601</v>
      </c>
      <c r="Y21" s="79" t="s">
        <v>85</v>
      </c>
      <c r="Z21" s="79">
        <v>1</v>
      </c>
      <c r="AA21" s="79">
        <v>2</v>
      </c>
      <c r="AB21" s="79">
        <v>2</v>
      </c>
      <c r="AC21" s="78">
        <f t="shared" si="2"/>
        <v>1.7999999999999998</v>
      </c>
      <c r="AD21" s="86" t="str">
        <f t="shared" si="3"/>
        <v>BAJO</v>
      </c>
      <c r="AE21" s="76">
        <v>43753</v>
      </c>
      <c r="AF21" s="75" t="s">
        <v>402</v>
      </c>
    </row>
    <row r="22" spans="1:32" ht="174.75" customHeight="1">
      <c r="A22" s="83" t="s">
        <v>58</v>
      </c>
      <c r="B22" s="83" t="s">
        <v>401</v>
      </c>
      <c r="C22" s="83" t="s">
        <v>38</v>
      </c>
      <c r="D22" s="83" t="s">
        <v>121</v>
      </c>
      <c r="E22" s="87" t="s">
        <v>128</v>
      </c>
      <c r="F22" s="87"/>
      <c r="G22" s="87"/>
      <c r="H22" s="81" t="s">
        <v>48</v>
      </c>
      <c r="I22" s="80" t="s">
        <v>70</v>
      </c>
      <c r="J22" s="80" t="s">
        <v>400</v>
      </c>
      <c r="K22" s="79" t="s">
        <v>85</v>
      </c>
      <c r="L22" s="79">
        <v>3</v>
      </c>
      <c r="M22" s="79">
        <v>3</v>
      </c>
      <c r="N22" s="79">
        <v>1</v>
      </c>
      <c r="O22" s="78">
        <f t="shared" si="0"/>
        <v>2.4</v>
      </c>
      <c r="P22" s="84" t="str">
        <f t="shared" si="1"/>
        <v>MEDIO</v>
      </c>
      <c r="Q22" s="75" t="s">
        <v>344</v>
      </c>
      <c r="R22" s="75"/>
      <c r="S22" s="75"/>
      <c r="T22" s="75"/>
      <c r="U22" s="75" t="s">
        <v>100</v>
      </c>
      <c r="V22" s="75" t="s">
        <v>149</v>
      </c>
      <c r="W22" s="75" t="s">
        <v>399</v>
      </c>
      <c r="X22" s="76">
        <v>43601</v>
      </c>
      <c r="Y22" s="79" t="s">
        <v>85</v>
      </c>
      <c r="Z22" s="79">
        <v>3</v>
      </c>
      <c r="AA22" s="79">
        <v>2</v>
      </c>
      <c r="AB22" s="79">
        <v>1</v>
      </c>
      <c r="AC22" s="78">
        <f t="shared" si="2"/>
        <v>1.9000000000000001</v>
      </c>
      <c r="AD22" s="86" t="str">
        <f t="shared" si="3"/>
        <v>BAJO</v>
      </c>
      <c r="AE22" s="76">
        <v>43753</v>
      </c>
      <c r="AF22" s="75" t="s">
        <v>398</v>
      </c>
    </row>
    <row r="23" spans="1:32" ht="153.75" customHeight="1">
      <c r="A23" s="83" t="s">
        <v>54</v>
      </c>
      <c r="B23" s="83" t="s">
        <v>177</v>
      </c>
      <c r="C23" s="83" t="s">
        <v>38</v>
      </c>
      <c r="D23" s="83" t="s">
        <v>121</v>
      </c>
      <c r="E23" s="82" t="s">
        <v>128</v>
      </c>
      <c r="F23" s="82"/>
      <c r="G23" s="82"/>
      <c r="H23" s="81" t="s">
        <v>42</v>
      </c>
      <c r="I23" s="80" t="s">
        <v>40</v>
      </c>
      <c r="J23" s="80" t="s">
        <v>180</v>
      </c>
      <c r="K23" s="79" t="s">
        <v>85</v>
      </c>
      <c r="L23" s="79">
        <v>1</v>
      </c>
      <c r="M23" s="79">
        <v>2</v>
      </c>
      <c r="N23" s="79">
        <v>1</v>
      </c>
      <c r="O23" s="78">
        <f t="shared" si="0"/>
        <v>1.5</v>
      </c>
      <c r="P23" s="86" t="str">
        <f t="shared" si="1"/>
        <v>BAJO</v>
      </c>
      <c r="Q23" s="75" t="s">
        <v>181</v>
      </c>
      <c r="R23" s="75"/>
      <c r="S23" s="75"/>
      <c r="T23" s="75"/>
      <c r="U23" s="75" t="s">
        <v>100</v>
      </c>
      <c r="V23" s="75" t="s">
        <v>116</v>
      </c>
      <c r="W23" s="75" t="s">
        <v>182</v>
      </c>
      <c r="X23" s="76">
        <v>43601</v>
      </c>
      <c r="Y23" s="79" t="s">
        <v>85</v>
      </c>
      <c r="Z23" s="79">
        <v>1</v>
      </c>
      <c r="AA23" s="79">
        <v>2</v>
      </c>
      <c r="AB23" s="79">
        <v>1</v>
      </c>
      <c r="AC23" s="78">
        <f t="shared" si="2"/>
        <v>1.5</v>
      </c>
      <c r="AD23" s="86" t="str">
        <f t="shared" si="3"/>
        <v>BAJO</v>
      </c>
      <c r="AE23" s="76">
        <v>43753</v>
      </c>
      <c r="AF23" s="75" t="s">
        <v>362</v>
      </c>
    </row>
    <row r="24" spans="1:32" ht="153.75" customHeight="1">
      <c r="A24" s="83" t="s">
        <v>197</v>
      </c>
      <c r="B24" s="83" t="s">
        <v>189</v>
      </c>
      <c r="C24" s="83" t="s">
        <v>38</v>
      </c>
      <c r="D24" s="83" t="s">
        <v>121</v>
      </c>
      <c r="E24" s="82" t="s">
        <v>128</v>
      </c>
      <c r="F24" s="82"/>
      <c r="G24" s="82"/>
      <c r="H24" s="81" t="s">
        <v>47</v>
      </c>
      <c r="I24" s="80" t="s">
        <v>40</v>
      </c>
      <c r="J24" s="85" t="s">
        <v>190</v>
      </c>
      <c r="K24" s="79" t="s">
        <v>85</v>
      </c>
      <c r="L24" s="79">
        <v>3</v>
      </c>
      <c r="M24" s="79">
        <v>3</v>
      </c>
      <c r="N24" s="79">
        <v>1</v>
      </c>
      <c r="O24" s="78">
        <f t="shared" si="0"/>
        <v>2.4</v>
      </c>
      <c r="P24" s="84" t="str">
        <f t="shared" si="1"/>
        <v>MEDIO</v>
      </c>
      <c r="Q24" s="75" t="s">
        <v>192</v>
      </c>
      <c r="R24" s="75"/>
      <c r="S24" s="75"/>
      <c r="T24" s="75"/>
      <c r="U24" s="75" t="s">
        <v>100</v>
      </c>
      <c r="V24" s="75" t="s">
        <v>117</v>
      </c>
      <c r="W24" s="75" t="s">
        <v>193</v>
      </c>
      <c r="X24" s="76">
        <v>43601</v>
      </c>
      <c r="Y24" s="79" t="s">
        <v>85</v>
      </c>
      <c r="Z24" s="79">
        <v>3</v>
      </c>
      <c r="AA24" s="79">
        <v>3</v>
      </c>
      <c r="AB24" s="79">
        <v>1</v>
      </c>
      <c r="AC24" s="78">
        <f t="shared" si="2"/>
        <v>2.4</v>
      </c>
      <c r="AD24" s="84" t="str">
        <f t="shared" si="3"/>
        <v>MEDIO</v>
      </c>
      <c r="AE24" s="76">
        <v>43753</v>
      </c>
      <c r="AF24" s="75" t="s">
        <v>397</v>
      </c>
    </row>
    <row r="25" spans="1:32" ht="174.75" customHeight="1">
      <c r="A25" s="83" t="s">
        <v>197</v>
      </c>
      <c r="B25" s="83" t="s">
        <v>194</v>
      </c>
      <c r="C25" s="83" t="s">
        <v>38</v>
      </c>
      <c r="D25" s="83" t="s">
        <v>121</v>
      </c>
      <c r="E25" s="82" t="s">
        <v>128</v>
      </c>
      <c r="F25" s="82"/>
      <c r="G25" s="82"/>
      <c r="H25" s="81" t="s">
        <v>62</v>
      </c>
      <c r="I25" s="80" t="s">
        <v>75</v>
      </c>
      <c r="J25" s="85" t="s">
        <v>195</v>
      </c>
      <c r="K25" s="79" t="s">
        <v>85</v>
      </c>
      <c r="L25" s="79">
        <v>3</v>
      </c>
      <c r="M25" s="79">
        <v>2</v>
      </c>
      <c r="N25" s="79">
        <v>2</v>
      </c>
      <c r="O25" s="78">
        <f t="shared" si="0"/>
        <v>2.2</v>
      </c>
      <c r="P25" s="84" t="str">
        <f t="shared" si="1"/>
        <v>MEDIO</v>
      </c>
      <c r="Q25" s="75" t="s">
        <v>191</v>
      </c>
      <c r="R25" s="75"/>
      <c r="S25" s="75"/>
      <c r="T25" s="75"/>
      <c r="U25" s="75" t="s">
        <v>100</v>
      </c>
      <c r="V25" s="75" t="s">
        <v>117</v>
      </c>
      <c r="W25" s="75" t="s">
        <v>196</v>
      </c>
      <c r="X25" s="76">
        <v>43601</v>
      </c>
      <c r="Y25" s="79" t="s">
        <v>85</v>
      </c>
      <c r="Z25" s="79">
        <v>3</v>
      </c>
      <c r="AA25" s="79">
        <v>2</v>
      </c>
      <c r="AB25" s="79">
        <v>2</v>
      </c>
      <c r="AC25" s="78">
        <f t="shared" si="2"/>
        <v>2.2</v>
      </c>
      <c r="AD25" s="84" t="str">
        <f t="shared" si="3"/>
        <v>MEDIO</v>
      </c>
      <c r="AE25" s="76">
        <v>43753</v>
      </c>
      <c r="AF25" s="75" t="s">
        <v>396</v>
      </c>
    </row>
    <row r="26" spans="1:32" ht="174.75" customHeight="1">
      <c r="A26" s="83" t="s">
        <v>57</v>
      </c>
      <c r="B26" s="83" t="s">
        <v>228</v>
      </c>
      <c r="C26" s="83" t="s">
        <v>38</v>
      </c>
      <c r="D26" s="83" t="s">
        <v>121</v>
      </c>
      <c r="E26" s="82"/>
      <c r="F26" s="82"/>
      <c r="G26" s="82" t="s">
        <v>128</v>
      </c>
      <c r="H26" s="81" t="s">
        <v>158</v>
      </c>
      <c r="I26" s="80" t="s">
        <v>78</v>
      </c>
      <c r="J26" s="85" t="s">
        <v>395</v>
      </c>
      <c r="K26" s="79" t="s">
        <v>85</v>
      </c>
      <c r="L26" s="79">
        <v>3</v>
      </c>
      <c r="M26" s="79">
        <v>3</v>
      </c>
      <c r="N26" s="79">
        <v>3</v>
      </c>
      <c r="O26" s="78">
        <f t="shared" si="0"/>
        <v>3</v>
      </c>
      <c r="P26" s="77" t="str">
        <f t="shared" si="1"/>
        <v>ALTO</v>
      </c>
      <c r="Q26" s="75" t="s">
        <v>229</v>
      </c>
      <c r="R26" s="75" t="s">
        <v>230</v>
      </c>
      <c r="S26" s="75" t="s">
        <v>231</v>
      </c>
      <c r="T26" s="75"/>
      <c r="U26" s="75" t="s">
        <v>100</v>
      </c>
      <c r="V26" s="75" t="s">
        <v>117</v>
      </c>
      <c r="W26" s="75" t="s">
        <v>232</v>
      </c>
      <c r="X26" s="76">
        <v>43601</v>
      </c>
      <c r="Y26" s="79" t="s">
        <v>85</v>
      </c>
      <c r="Z26" s="79">
        <v>3</v>
      </c>
      <c r="AA26" s="79">
        <v>2</v>
      </c>
      <c r="AB26" s="79">
        <v>2</v>
      </c>
      <c r="AC26" s="78">
        <f t="shared" si="2"/>
        <v>2.2</v>
      </c>
      <c r="AD26" s="84" t="str">
        <f t="shared" si="3"/>
        <v>MEDIO</v>
      </c>
      <c r="AE26" s="76">
        <v>43753</v>
      </c>
      <c r="AF26" s="75" t="s">
        <v>394</v>
      </c>
    </row>
    <row r="27" spans="1:32" ht="108">
      <c r="A27" s="83" t="s">
        <v>208</v>
      </c>
      <c r="B27" s="83" t="s">
        <v>209</v>
      </c>
      <c r="C27" s="83" t="s">
        <v>38</v>
      </c>
      <c r="D27" s="83" t="s">
        <v>121</v>
      </c>
      <c r="E27" s="82" t="s">
        <v>128</v>
      </c>
      <c r="F27" s="82"/>
      <c r="G27" s="82"/>
      <c r="H27" s="81" t="s">
        <v>64</v>
      </c>
      <c r="I27" s="80" t="s">
        <v>69</v>
      </c>
      <c r="J27" s="80" t="s">
        <v>375</v>
      </c>
      <c r="K27" s="79" t="s">
        <v>85</v>
      </c>
      <c r="L27" s="79">
        <v>3</v>
      </c>
      <c r="M27" s="79">
        <v>2</v>
      </c>
      <c r="N27" s="79">
        <v>2</v>
      </c>
      <c r="O27" s="78">
        <f t="shared" si="0"/>
        <v>2.2</v>
      </c>
      <c r="P27" s="84" t="str">
        <f t="shared" si="1"/>
        <v>MEDIO</v>
      </c>
      <c r="Q27" s="75" t="s">
        <v>393</v>
      </c>
      <c r="R27" s="75"/>
      <c r="S27" s="75"/>
      <c r="T27" s="75"/>
      <c r="U27" s="75" t="s">
        <v>100</v>
      </c>
      <c r="V27" s="75" t="s">
        <v>117</v>
      </c>
      <c r="W27" s="75" t="s">
        <v>376</v>
      </c>
      <c r="X27" s="76">
        <v>43601</v>
      </c>
      <c r="Y27" s="79" t="s">
        <v>85</v>
      </c>
      <c r="Z27" s="79">
        <v>3</v>
      </c>
      <c r="AA27" s="79">
        <v>2</v>
      </c>
      <c r="AB27" s="79">
        <v>2</v>
      </c>
      <c r="AC27" s="78">
        <f t="shared" si="2"/>
        <v>2.2</v>
      </c>
      <c r="AD27" s="84" t="str">
        <f t="shared" si="3"/>
        <v>MEDIO</v>
      </c>
      <c r="AE27" s="76">
        <v>43753</v>
      </c>
      <c r="AF27" s="75" t="s">
        <v>392</v>
      </c>
    </row>
    <row r="28" spans="1:32" ht="162" customHeight="1">
      <c r="A28" s="83" t="s">
        <v>168</v>
      </c>
      <c r="B28" s="83" t="s">
        <v>391</v>
      </c>
      <c r="C28" s="83" t="s">
        <v>390</v>
      </c>
      <c r="D28" s="83" t="s">
        <v>121</v>
      </c>
      <c r="E28" s="82" t="s">
        <v>128</v>
      </c>
      <c r="F28" s="82"/>
      <c r="G28" s="82"/>
      <c r="H28" s="81" t="s">
        <v>48</v>
      </c>
      <c r="I28" s="80" t="s">
        <v>70</v>
      </c>
      <c r="J28" s="80" t="s">
        <v>389</v>
      </c>
      <c r="K28" s="79" t="s">
        <v>85</v>
      </c>
      <c r="L28" s="79">
        <v>3</v>
      </c>
      <c r="M28" s="79">
        <v>3</v>
      </c>
      <c r="N28" s="79">
        <v>2</v>
      </c>
      <c r="O28" s="78">
        <f t="shared" si="0"/>
        <v>2.7</v>
      </c>
      <c r="P28" s="77" t="str">
        <f t="shared" si="1"/>
        <v>ALTO</v>
      </c>
      <c r="Q28" s="75" t="s">
        <v>175</v>
      </c>
      <c r="R28" s="75"/>
      <c r="S28" s="75"/>
      <c r="T28" s="75"/>
      <c r="U28" s="75" t="s">
        <v>100</v>
      </c>
      <c r="V28" s="75" t="s">
        <v>117</v>
      </c>
      <c r="W28" s="75" t="s">
        <v>388</v>
      </c>
      <c r="X28" s="76">
        <v>43601</v>
      </c>
      <c r="Y28" s="79" t="s">
        <v>85</v>
      </c>
      <c r="Z28" s="79">
        <v>3</v>
      </c>
      <c r="AA28" s="79">
        <v>3</v>
      </c>
      <c r="AB28" s="79">
        <v>2</v>
      </c>
      <c r="AC28" s="78">
        <f t="shared" si="2"/>
        <v>2.7</v>
      </c>
      <c r="AD28" s="77" t="str">
        <f t="shared" si="3"/>
        <v>ALTO</v>
      </c>
      <c r="AE28" s="76">
        <v>43753</v>
      </c>
      <c r="AF28" s="75" t="s">
        <v>387</v>
      </c>
    </row>
    <row r="29" spans="1:32" ht="96" customHeight="1">
      <c r="A29" s="83" t="s">
        <v>442</v>
      </c>
      <c r="B29" s="83" t="s">
        <v>443</v>
      </c>
      <c r="C29" s="83" t="s">
        <v>465</v>
      </c>
      <c r="D29" s="83" t="s">
        <v>121</v>
      </c>
      <c r="E29" s="82" t="s">
        <v>128</v>
      </c>
      <c r="F29" s="82"/>
      <c r="G29" s="82"/>
      <c r="H29" s="81" t="s">
        <v>463</v>
      </c>
      <c r="I29" s="80" t="s">
        <v>466</v>
      </c>
      <c r="J29" s="80" t="s">
        <v>467</v>
      </c>
      <c r="K29" s="79" t="s">
        <v>86</v>
      </c>
      <c r="L29" s="79">
        <v>3</v>
      </c>
      <c r="M29" s="79">
        <v>3</v>
      </c>
      <c r="N29" s="79">
        <v>3</v>
      </c>
      <c r="O29" s="78">
        <v>3</v>
      </c>
      <c r="P29" s="103" t="str">
        <f t="shared" si="1"/>
        <v>ALTO</v>
      </c>
      <c r="Q29" s="75" t="s">
        <v>470</v>
      </c>
      <c r="R29" s="75"/>
      <c r="S29" s="75"/>
      <c r="T29" s="75"/>
      <c r="U29" s="75" t="s">
        <v>100</v>
      </c>
      <c r="V29" s="75"/>
      <c r="W29" s="75" t="s">
        <v>464</v>
      </c>
      <c r="X29" s="76">
        <v>43756</v>
      </c>
      <c r="Y29" s="79"/>
      <c r="Z29" s="79"/>
      <c r="AA29" s="79"/>
      <c r="AB29" s="79"/>
      <c r="AC29" s="78"/>
      <c r="AD29" s="104"/>
      <c r="AE29" s="76"/>
      <c r="AF29" s="75"/>
    </row>
    <row r="30" spans="1:32" ht="96" customHeight="1">
      <c r="A30" s="83" t="s">
        <v>472</v>
      </c>
      <c r="B30" s="83" t="s">
        <v>512</v>
      </c>
      <c r="C30" s="83" t="s">
        <v>511</v>
      </c>
      <c r="D30" s="83" t="s">
        <v>121</v>
      </c>
      <c r="E30" s="82" t="s">
        <v>128</v>
      </c>
      <c r="F30" s="82"/>
      <c r="G30" s="82"/>
      <c r="H30" s="81" t="s">
        <v>495</v>
      </c>
      <c r="I30" s="80" t="s">
        <v>513</v>
      </c>
      <c r="J30" s="80" t="s">
        <v>514</v>
      </c>
      <c r="K30" s="79" t="s">
        <v>86</v>
      </c>
      <c r="L30" s="79">
        <v>3</v>
      </c>
      <c r="M30" s="79">
        <v>3</v>
      </c>
      <c r="N30" s="79">
        <v>3</v>
      </c>
      <c r="O30" s="78">
        <v>3</v>
      </c>
      <c r="P30" s="103" t="s">
        <v>488</v>
      </c>
      <c r="Q30" s="75" t="s">
        <v>510</v>
      </c>
      <c r="R30" s="75"/>
      <c r="S30" s="75"/>
      <c r="T30" s="75" t="s">
        <v>516</v>
      </c>
      <c r="U30" s="75" t="s">
        <v>100</v>
      </c>
      <c r="V30" s="75"/>
      <c r="W30" s="75" t="s">
        <v>515</v>
      </c>
      <c r="X30" s="76">
        <v>43774</v>
      </c>
      <c r="Y30" s="79"/>
      <c r="Z30" s="79"/>
      <c r="AA30" s="79"/>
      <c r="AB30" s="79"/>
      <c r="AC30" s="78"/>
      <c r="AD30" s="104"/>
      <c r="AE30" s="76"/>
      <c r="AF30" s="75"/>
    </row>
    <row r="31" spans="1:32" ht="90">
      <c r="A31" s="83" t="s">
        <v>442</v>
      </c>
      <c r="B31" s="83" t="s">
        <v>443</v>
      </c>
      <c r="C31" s="83" t="s">
        <v>465</v>
      </c>
      <c r="D31" s="83" t="s">
        <v>121</v>
      </c>
      <c r="E31" s="82" t="s">
        <v>128</v>
      </c>
      <c r="F31" s="82"/>
      <c r="G31" s="82"/>
      <c r="H31" s="81" t="s">
        <v>468</v>
      </c>
      <c r="I31" s="80" t="s">
        <v>40</v>
      </c>
      <c r="J31" s="80" t="s">
        <v>469</v>
      </c>
      <c r="K31" s="79" t="s">
        <v>86</v>
      </c>
      <c r="L31" s="79">
        <v>1</v>
      </c>
      <c r="M31" s="79">
        <v>2</v>
      </c>
      <c r="N31" s="79">
        <v>1</v>
      </c>
      <c r="O31" s="78">
        <f>+((L31*0.2)+(M31*0.5)+(N31*0.3))</f>
        <v>1.5</v>
      </c>
      <c r="P31" s="86" t="str">
        <f>IF(OR(O31&gt;=2.5),"ALTO",IF(OR(O31&lt;2),"BAJO","MEDIO"))</f>
        <v>BAJO</v>
      </c>
      <c r="Q31" s="75" t="s">
        <v>412</v>
      </c>
      <c r="R31" s="75"/>
      <c r="S31" s="75"/>
      <c r="T31" s="75"/>
      <c r="U31" s="75" t="s">
        <v>100</v>
      </c>
      <c r="V31" s="75"/>
      <c r="W31" s="75" t="s">
        <v>471</v>
      </c>
      <c r="X31" s="76">
        <v>43756</v>
      </c>
      <c r="Y31" s="79"/>
      <c r="Z31" s="79"/>
      <c r="AA31" s="79"/>
      <c r="AB31" s="79"/>
      <c r="AC31" s="78"/>
      <c r="AD31" s="104"/>
      <c r="AE31" s="76"/>
      <c r="AF31" s="75"/>
    </row>
    <row r="32" spans="1:3" ht="12">
      <c r="A32" s="1" t="s">
        <v>234</v>
      </c>
      <c r="B32" s="1">
        <v>4</v>
      </c>
      <c r="C32" s="1">
        <v>1</v>
      </c>
    </row>
    <row r="33" spans="1:3" ht="12">
      <c r="A33" s="1" t="s">
        <v>233</v>
      </c>
      <c r="B33" s="1">
        <v>14</v>
      </c>
      <c r="C33" s="1">
        <v>8</v>
      </c>
    </row>
    <row r="34" spans="1:3" ht="12">
      <c r="A34" s="1" t="s">
        <v>235</v>
      </c>
      <c r="B34" s="1">
        <v>1</v>
      </c>
      <c r="C34" s="1">
        <v>10</v>
      </c>
    </row>
    <row r="35" spans="1:3" ht="12">
      <c r="A35" s="1" t="s">
        <v>294</v>
      </c>
      <c r="B35" s="1">
        <v>1</v>
      </c>
      <c r="C35" s="1">
        <v>1</v>
      </c>
    </row>
    <row r="39" spans="1:2" ht="12">
      <c r="A39" s="1" t="s">
        <v>299</v>
      </c>
      <c r="B39" s="1">
        <v>2</v>
      </c>
    </row>
    <row r="40" spans="1:2" ht="12">
      <c r="A40" s="1" t="s">
        <v>386</v>
      </c>
      <c r="B40" s="1">
        <v>1</v>
      </c>
    </row>
    <row r="41" spans="1:2" ht="12">
      <c r="A41" s="1" t="s">
        <v>385</v>
      </c>
      <c r="B41" s="1">
        <v>1</v>
      </c>
    </row>
    <row r="42" spans="1:2" ht="12">
      <c r="A42" s="1" t="s">
        <v>384</v>
      </c>
      <c r="B42" s="1">
        <v>1</v>
      </c>
    </row>
    <row r="43" spans="1:2" ht="12">
      <c r="A43" s="1" t="s">
        <v>298</v>
      </c>
      <c r="B43" s="1">
        <v>1</v>
      </c>
    </row>
  </sheetData>
  <sheetProtection/>
  <mergeCells count="22">
    <mergeCell ref="C5:D5"/>
    <mergeCell ref="E5:H5"/>
    <mergeCell ref="R6:AF6"/>
    <mergeCell ref="I7:J7"/>
    <mergeCell ref="E2:V2"/>
    <mergeCell ref="E3:V3"/>
    <mergeCell ref="B7:B8"/>
    <mergeCell ref="A7:A8"/>
    <mergeCell ref="B6:G6"/>
    <mergeCell ref="X7:AF7"/>
    <mergeCell ref="K7:P7"/>
    <mergeCell ref="Q7:Q8"/>
    <mergeCell ref="C7:C8"/>
    <mergeCell ref="D7:D8"/>
    <mergeCell ref="X1:AF1"/>
    <mergeCell ref="X2:AF2"/>
    <mergeCell ref="X3:AF3"/>
    <mergeCell ref="X4:AF4"/>
    <mergeCell ref="E7:G7"/>
    <mergeCell ref="R7:W7"/>
    <mergeCell ref="I5:AF5"/>
    <mergeCell ref="H6:Q6"/>
  </mergeCells>
  <conditionalFormatting sqref="V31:V39 AF9 U19:W19 R19 AF17 Q23:S24 U23:W24 AF19:AF26">
    <cfRule type="cellIs" priority="196" dxfId="2" operator="equal">
      <formula>"ACEPTABLE"</formula>
    </cfRule>
    <cfRule type="cellIs" priority="197" dxfId="1" operator="equal" stopIfTrue="1">
      <formula>"MODERADO"</formula>
    </cfRule>
    <cfRule type="cellIs" priority="198" dxfId="0" operator="equal" stopIfTrue="1">
      <formula>"SIGNIFICATIVO"</formula>
    </cfRule>
  </conditionalFormatting>
  <conditionalFormatting sqref="R10">
    <cfRule type="cellIs" priority="193" dxfId="2" operator="equal">
      <formula>"ACEPTABLE"</formula>
    </cfRule>
    <cfRule type="cellIs" priority="194" dxfId="1" operator="equal" stopIfTrue="1">
      <formula>"MODERADO"</formula>
    </cfRule>
    <cfRule type="cellIs" priority="195" dxfId="0" operator="equal" stopIfTrue="1">
      <formula>"SIGNIFICATIVO"</formula>
    </cfRule>
  </conditionalFormatting>
  <conditionalFormatting sqref="R11 V11:W11">
    <cfRule type="cellIs" priority="190" dxfId="2" operator="equal">
      <formula>"ACEPTABLE"</formula>
    </cfRule>
    <cfRule type="cellIs" priority="191" dxfId="1" operator="equal" stopIfTrue="1">
      <formula>"MODERADO"</formula>
    </cfRule>
    <cfRule type="cellIs" priority="192" dxfId="0" operator="equal" stopIfTrue="1">
      <formula>"SIGNIFICATIVO"</formula>
    </cfRule>
  </conditionalFormatting>
  <conditionalFormatting sqref="R17 V17">
    <cfRule type="cellIs" priority="184" dxfId="2" operator="equal">
      <formula>"ACEPTABLE"</formula>
    </cfRule>
    <cfRule type="cellIs" priority="185" dxfId="1" operator="equal" stopIfTrue="1">
      <formula>"MODERADO"</formula>
    </cfRule>
    <cfRule type="cellIs" priority="186" dxfId="0" operator="equal" stopIfTrue="1">
      <formula>"SIGNIFICATIVO"</formula>
    </cfRule>
  </conditionalFormatting>
  <conditionalFormatting sqref="W17">
    <cfRule type="cellIs" priority="187" dxfId="2" operator="equal">
      <formula>"ACEPTABLE"</formula>
    </cfRule>
    <cfRule type="cellIs" priority="188" dxfId="1" operator="equal" stopIfTrue="1">
      <formula>"MODERADO"</formula>
    </cfRule>
    <cfRule type="cellIs" priority="189" dxfId="0" operator="equal" stopIfTrue="1">
      <formula>"SIGNIFICATIVO"</formula>
    </cfRule>
  </conditionalFormatting>
  <conditionalFormatting sqref="Q11">
    <cfRule type="cellIs" priority="181" dxfId="2" operator="equal">
      <formula>"ACEPTABLE"</formula>
    </cfRule>
    <cfRule type="cellIs" priority="182" dxfId="1" operator="equal" stopIfTrue="1">
      <formula>"MODERADO"</formula>
    </cfRule>
    <cfRule type="cellIs" priority="183" dxfId="0" operator="equal" stopIfTrue="1">
      <formula>"SIGNIFICATIVO"</formula>
    </cfRule>
  </conditionalFormatting>
  <conditionalFormatting sqref="R20 V20">
    <cfRule type="cellIs" priority="151" dxfId="2" operator="equal">
      <formula>"ACEPTABLE"</formula>
    </cfRule>
    <cfRule type="cellIs" priority="152" dxfId="1" operator="equal" stopIfTrue="1">
      <formula>"MODERADO"</formula>
    </cfRule>
    <cfRule type="cellIs" priority="153" dxfId="0" operator="equal" stopIfTrue="1">
      <formula>"SIGNIFICATIVO"</formula>
    </cfRule>
  </conditionalFormatting>
  <conditionalFormatting sqref="R21">
    <cfRule type="cellIs" priority="163" dxfId="2" operator="equal">
      <formula>"ACEPTABLE"</formula>
    </cfRule>
    <cfRule type="cellIs" priority="164" dxfId="1" operator="equal" stopIfTrue="1">
      <formula>"MODERADO"</formula>
    </cfRule>
    <cfRule type="cellIs" priority="165" dxfId="0" operator="equal" stopIfTrue="1">
      <formula>"SIGNIFICATIVO"</formula>
    </cfRule>
  </conditionalFormatting>
  <conditionalFormatting sqref="V9:W9">
    <cfRule type="cellIs" priority="175" dxfId="2" operator="equal">
      <formula>"ACEPTABLE"</formula>
    </cfRule>
    <cfRule type="cellIs" priority="176" dxfId="1" operator="equal" stopIfTrue="1">
      <formula>"MODERADO"</formula>
    </cfRule>
    <cfRule type="cellIs" priority="177" dxfId="0" operator="equal" stopIfTrue="1">
      <formula>"SIGNIFICATIVO"</formula>
    </cfRule>
  </conditionalFormatting>
  <conditionalFormatting sqref="R9:S9">
    <cfRule type="cellIs" priority="172" dxfId="2" operator="equal">
      <formula>"ACEPTABLE"</formula>
    </cfRule>
    <cfRule type="cellIs" priority="173" dxfId="1" operator="equal" stopIfTrue="1">
      <formula>"MODERADO"</formula>
    </cfRule>
    <cfRule type="cellIs" priority="174" dxfId="0" operator="equal" stopIfTrue="1">
      <formula>"SIGNIFICATIVO"</formula>
    </cfRule>
  </conditionalFormatting>
  <conditionalFormatting sqref="U9">
    <cfRule type="cellIs" priority="169" dxfId="2" operator="equal">
      <formula>"ACEPTABLE"</formula>
    </cfRule>
    <cfRule type="cellIs" priority="170" dxfId="1" operator="equal" stopIfTrue="1">
      <formula>"MODERADO"</formula>
    </cfRule>
    <cfRule type="cellIs" priority="171" dxfId="0" operator="equal" stopIfTrue="1">
      <formula>"SIGNIFICATIVO"</formula>
    </cfRule>
  </conditionalFormatting>
  <conditionalFormatting sqref="Q9">
    <cfRule type="cellIs" priority="178" dxfId="2" operator="equal">
      <formula>"ACEPTABLE"</formula>
    </cfRule>
    <cfRule type="cellIs" priority="179" dxfId="1" operator="equal" stopIfTrue="1">
      <formula>"MODERADO"</formula>
    </cfRule>
    <cfRule type="cellIs" priority="180" dxfId="0" operator="equal" stopIfTrue="1">
      <formula>"SIGNIFICATIVO"</formula>
    </cfRule>
  </conditionalFormatting>
  <conditionalFormatting sqref="W13">
    <cfRule type="cellIs" priority="154" dxfId="2" operator="equal">
      <formula>"ACEPTABLE"</formula>
    </cfRule>
    <cfRule type="cellIs" priority="155" dxfId="1" operator="equal" stopIfTrue="1">
      <formula>"MODERADO"</formula>
    </cfRule>
    <cfRule type="cellIs" priority="156" dxfId="0" operator="equal" stopIfTrue="1">
      <formula>"SIGNIFICATIVO"</formula>
    </cfRule>
  </conditionalFormatting>
  <conditionalFormatting sqref="R22:W22">
    <cfRule type="cellIs" priority="166" dxfId="2" operator="equal">
      <formula>"ACEPTABLE"</formula>
    </cfRule>
    <cfRule type="cellIs" priority="167" dxfId="1" operator="equal" stopIfTrue="1">
      <formula>"MODERADO"</formula>
    </cfRule>
    <cfRule type="cellIs" priority="168" dxfId="0" operator="equal" stopIfTrue="1">
      <formula>"SIGNIFICATIVO"</formula>
    </cfRule>
  </conditionalFormatting>
  <conditionalFormatting sqref="Q13">
    <cfRule type="cellIs" priority="160" dxfId="2" operator="equal">
      <formula>"ACEPTABLE"</formula>
    </cfRule>
    <cfRule type="cellIs" priority="161" dxfId="1" operator="equal" stopIfTrue="1">
      <formula>"MODERADO"</formula>
    </cfRule>
    <cfRule type="cellIs" priority="162" dxfId="0" operator="equal" stopIfTrue="1">
      <formula>"SIGNIFICATIVO"</formula>
    </cfRule>
  </conditionalFormatting>
  <conditionalFormatting sqref="Q19">
    <cfRule type="cellIs" priority="142" dxfId="2" operator="equal">
      <formula>"ACEPTABLE"</formula>
    </cfRule>
    <cfRule type="cellIs" priority="143" dxfId="1" operator="equal" stopIfTrue="1">
      <formula>"MODERADO"</formula>
    </cfRule>
    <cfRule type="cellIs" priority="144" dxfId="0" operator="equal" stopIfTrue="1">
      <formula>"SIGNIFICATIVO"</formula>
    </cfRule>
  </conditionalFormatting>
  <conditionalFormatting sqref="R13">
    <cfRule type="cellIs" priority="157" dxfId="2" operator="equal">
      <formula>"ACEPTABLE"</formula>
    </cfRule>
    <cfRule type="cellIs" priority="158" dxfId="1" operator="equal" stopIfTrue="1">
      <formula>"MODERADO"</formula>
    </cfRule>
    <cfRule type="cellIs" priority="159" dxfId="0" operator="equal" stopIfTrue="1">
      <formula>"SIGNIFICATIVO"</formula>
    </cfRule>
  </conditionalFormatting>
  <conditionalFormatting sqref="Q21">
    <cfRule type="cellIs" priority="133" dxfId="2" operator="equal">
      <formula>"ACEPTABLE"</formula>
    </cfRule>
    <cfRule type="cellIs" priority="134" dxfId="1" operator="equal" stopIfTrue="1">
      <formula>"MODERADO"</formula>
    </cfRule>
    <cfRule type="cellIs" priority="135" dxfId="0" operator="equal" stopIfTrue="1">
      <formula>"SIGNIFICATIVO"</formula>
    </cfRule>
  </conditionalFormatting>
  <conditionalFormatting sqref="Q10">
    <cfRule type="cellIs" priority="148" dxfId="2" operator="equal">
      <formula>"ACEPTABLE"</formula>
    </cfRule>
    <cfRule type="cellIs" priority="149" dxfId="1" operator="equal" stopIfTrue="1">
      <formula>"MODERADO"</formula>
    </cfRule>
    <cfRule type="cellIs" priority="150" dxfId="0" operator="equal" stopIfTrue="1">
      <formula>"SIGNIFICATIVO"</formula>
    </cfRule>
  </conditionalFormatting>
  <conditionalFormatting sqref="Q17">
    <cfRule type="cellIs" priority="145" dxfId="2" operator="equal">
      <formula>"ACEPTABLE"</formula>
    </cfRule>
    <cfRule type="cellIs" priority="146" dxfId="1" operator="equal" stopIfTrue="1">
      <formula>"MODERADO"</formula>
    </cfRule>
    <cfRule type="cellIs" priority="147" dxfId="0" operator="equal" stopIfTrue="1">
      <formula>"SIGNIFICATIVO"</formula>
    </cfRule>
  </conditionalFormatting>
  <conditionalFormatting sqref="Q20">
    <cfRule type="cellIs" priority="139" dxfId="2" operator="equal">
      <formula>"ACEPTABLE"</formula>
    </cfRule>
    <cfRule type="cellIs" priority="140" dxfId="1" operator="equal" stopIfTrue="1">
      <formula>"MODERADO"</formula>
    </cfRule>
    <cfRule type="cellIs" priority="141" dxfId="0" operator="equal" stopIfTrue="1">
      <formula>"SIGNIFICATIVO"</formula>
    </cfRule>
  </conditionalFormatting>
  <conditionalFormatting sqref="W20">
    <cfRule type="cellIs" priority="136" dxfId="2" operator="equal">
      <formula>"ACEPTABLE"</formula>
    </cfRule>
    <cfRule type="cellIs" priority="137" dxfId="1" operator="equal" stopIfTrue="1">
      <formula>"MODERADO"</formula>
    </cfRule>
    <cfRule type="cellIs" priority="138" dxfId="0" operator="equal" stopIfTrue="1">
      <formula>"SIGNIFICATIVO"</formula>
    </cfRule>
  </conditionalFormatting>
  <conditionalFormatting sqref="Q22">
    <cfRule type="cellIs" priority="130" dxfId="2" operator="equal">
      <formula>"ACEPTABLE"</formula>
    </cfRule>
    <cfRule type="cellIs" priority="131" dxfId="1" operator="equal" stopIfTrue="1">
      <formula>"MODERADO"</formula>
    </cfRule>
    <cfRule type="cellIs" priority="132" dxfId="0" operator="equal" stopIfTrue="1">
      <formula>"SIGNIFICATIVO"</formula>
    </cfRule>
  </conditionalFormatting>
  <conditionalFormatting sqref="R27:S27">
    <cfRule type="cellIs" priority="103" dxfId="2" operator="equal">
      <formula>"ACEPTABLE"</formula>
    </cfRule>
    <cfRule type="cellIs" priority="104" dxfId="1" operator="equal" stopIfTrue="1">
      <formula>"MODERADO"</formula>
    </cfRule>
    <cfRule type="cellIs" priority="105" dxfId="0" operator="equal" stopIfTrue="1">
      <formula>"SIGNIFICATIVO"</formula>
    </cfRule>
  </conditionalFormatting>
  <conditionalFormatting sqref="AF27">
    <cfRule type="cellIs" priority="112" dxfId="2" operator="equal">
      <formula>"ACEPTABLE"</formula>
    </cfRule>
    <cfRule type="cellIs" priority="113" dxfId="1" operator="equal" stopIfTrue="1">
      <formula>"MODERADO"</formula>
    </cfRule>
    <cfRule type="cellIs" priority="114" dxfId="0" operator="equal" stopIfTrue="1">
      <formula>"SIGNIFICATIVO"</formula>
    </cfRule>
  </conditionalFormatting>
  <conditionalFormatting sqref="V25:V26">
    <cfRule type="cellIs" priority="127" dxfId="2" operator="equal">
      <formula>"ACEPTABLE"</formula>
    </cfRule>
    <cfRule type="cellIs" priority="128" dxfId="1" operator="equal" stopIfTrue="1">
      <formula>"MODERADO"</formula>
    </cfRule>
    <cfRule type="cellIs" priority="129" dxfId="0" operator="equal" stopIfTrue="1">
      <formula>"SIGNIFICATIVO"</formula>
    </cfRule>
  </conditionalFormatting>
  <conditionalFormatting sqref="U25:U26">
    <cfRule type="cellIs" priority="121" dxfId="2" operator="equal">
      <formula>"ACEPTABLE"</formula>
    </cfRule>
    <cfRule type="cellIs" priority="122" dxfId="1" operator="equal" stopIfTrue="1">
      <formula>"MODERADO"</formula>
    </cfRule>
    <cfRule type="cellIs" priority="123" dxfId="0" operator="equal" stopIfTrue="1">
      <formula>"SIGNIFICATIVO"</formula>
    </cfRule>
  </conditionalFormatting>
  <conditionalFormatting sqref="R25:S26">
    <cfRule type="cellIs" priority="124" dxfId="2" operator="equal">
      <formula>"ACEPTABLE"</formula>
    </cfRule>
    <cfRule type="cellIs" priority="125" dxfId="1" operator="equal" stopIfTrue="1">
      <formula>"MODERADO"</formula>
    </cfRule>
    <cfRule type="cellIs" priority="126" dxfId="0" operator="equal" stopIfTrue="1">
      <formula>"SIGNIFICATIVO"</formula>
    </cfRule>
  </conditionalFormatting>
  <conditionalFormatting sqref="Q25:Q26">
    <cfRule type="cellIs" priority="118" dxfId="2" operator="equal">
      <formula>"ACEPTABLE"</formula>
    </cfRule>
    <cfRule type="cellIs" priority="119" dxfId="1" operator="equal" stopIfTrue="1">
      <formula>"MODERADO"</formula>
    </cfRule>
    <cfRule type="cellIs" priority="120" dxfId="0" operator="equal" stopIfTrue="1">
      <formula>"SIGNIFICATIVO"</formula>
    </cfRule>
  </conditionalFormatting>
  <conditionalFormatting sqref="W25:W26">
    <cfRule type="cellIs" priority="115" dxfId="2" operator="equal">
      <formula>"ACEPTABLE"</formula>
    </cfRule>
    <cfRule type="cellIs" priority="116" dxfId="1" operator="equal" stopIfTrue="1">
      <formula>"MODERADO"</formula>
    </cfRule>
    <cfRule type="cellIs" priority="117" dxfId="0" operator="equal" stopIfTrue="1">
      <formula>"SIGNIFICATIVO"</formula>
    </cfRule>
  </conditionalFormatting>
  <conditionalFormatting sqref="Q27">
    <cfRule type="cellIs" priority="109" dxfId="2" operator="equal">
      <formula>"ACEPTABLE"</formula>
    </cfRule>
    <cfRule type="cellIs" priority="110" dxfId="1" operator="equal" stopIfTrue="1">
      <formula>"MODERADO"</formula>
    </cfRule>
    <cfRule type="cellIs" priority="111" dxfId="0" operator="equal" stopIfTrue="1">
      <formula>"SIGNIFICATIVO"</formula>
    </cfRule>
  </conditionalFormatting>
  <conditionalFormatting sqref="V27:W27">
    <cfRule type="cellIs" priority="106" dxfId="2" operator="equal">
      <formula>"ACEPTABLE"</formula>
    </cfRule>
    <cfRule type="cellIs" priority="107" dxfId="1" operator="equal" stopIfTrue="1">
      <formula>"MODERADO"</formula>
    </cfRule>
    <cfRule type="cellIs" priority="108" dxfId="0" operator="equal" stopIfTrue="1">
      <formula>"SIGNIFICATIVO"</formula>
    </cfRule>
  </conditionalFormatting>
  <conditionalFormatting sqref="U27">
    <cfRule type="cellIs" priority="100" dxfId="2" operator="equal">
      <formula>"ACEPTABLE"</formula>
    </cfRule>
    <cfRule type="cellIs" priority="101" dxfId="1" operator="equal" stopIfTrue="1">
      <formula>"MODERADO"</formula>
    </cfRule>
    <cfRule type="cellIs" priority="102" dxfId="0" operator="equal" stopIfTrue="1">
      <formula>"SIGNIFICATIVO"</formula>
    </cfRule>
  </conditionalFormatting>
  <conditionalFormatting sqref="Q28:Q30">
    <cfRule type="cellIs" priority="94" dxfId="2" operator="equal">
      <formula>"ACEPTABLE"</formula>
    </cfRule>
    <cfRule type="cellIs" priority="95" dxfId="1" operator="equal" stopIfTrue="1">
      <formula>"MODERADO"</formula>
    </cfRule>
    <cfRule type="cellIs" priority="96" dxfId="0" operator="equal" stopIfTrue="1">
      <formula>"SIGNIFICATIVO"</formula>
    </cfRule>
  </conditionalFormatting>
  <conditionalFormatting sqref="AF28:AF30">
    <cfRule type="cellIs" priority="97" dxfId="2" operator="equal">
      <formula>"ACEPTABLE"</formula>
    </cfRule>
    <cfRule type="cellIs" priority="98" dxfId="1" operator="equal" stopIfTrue="1">
      <formula>"MODERADO"</formula>
    </cfRule>
    <cfRule type="cellIs" priority="99" dxfId="0" operator="equal" stopIfTrue="1">
      <formula>"SIGNIFICATIVO"</formula>
    </cfRule>
  </conditionalFormatting>
  <conditionalFormatting sqref="R28:S30">
    <cfRule type="cellIs" priority="88" dxfId="2" operator="equal">
      <formula>"ACEPTABLE"</formula>
    </cfRule>
    <cfRule type="cellIs" priority="89" dxfId="1" operator="equal" stopIfTrue="1">
      <formula>"MODERADO"</formula>
    </cfRule>
    <cfRule type="cellIs" priority="90" dxfId="0" operator="equal" stopIfTrue="1">
      <formula>"SIGNIFICATIVO"</formula>
    </cfRule>
  </conditionalFormatting>
  <conditionalFormatting sqref="V28:W30">
    <cfRule type="cellIs" priority="91" dxfId="2" operator="equal">
      <formula>"ACEPTABLE"</formula>
    </cfRule>
    <cfRule type="cellIs" priority="92" dxfId="1" operator="equal" stopIfTrue="1">
      <formula>"MODERADO"</formula>
    </cfRule>
    <cfRule type="cellIs" priority="93" dxfId="0" operator="equal" stopIfTrue="1">
      <formula>"SIGNIFICATIVO"</formula>
    </cfRule>
  </conditionalFormatting>
  <conditionalFormatting sqref="U28:U30">
    <cfRule type="cellIs" priority="85" dxfId="2" operator="equal">
      <formula>"ACEPTABLE"</formula>
    </cfRule>
    <cfRule type="cellIs" priority="86" dxfId="1" operator="equal" stopIfTrue="1">
      <formula>"MODERADO"</formula>
    </cfRule>
    <cfRule type="cellIs" priority="87" dxfId="0" operator="equal" stopIfTrue="1">
      <formula>"SIGNIFICATIVO"</formula>
    </cfRule>
  </conditionalFormatting>
  <conditionalFormatting sqref="AF12">
    <cfRule type="cellIs" priority="82" dxfId="2" operator="equal">
      <formula>"ACEPTABLE"</formula>
    </cfRule>
    <cfRule type="cellIs" priority="83" dxfId="1" operator="equal" stopIfTrue="1">
      <formula>"MODERADO"</formula>
    </cfRule>
    <cfRule type="cellIs" priority="84" dxfId="0" operator="equal" stopIfTrue="1">
      <formula>"SIGNIFICATIVO"</formula>
    </cfRule>
  </conditionalFormatting>
  <conditionalFormatting sqref="Q12">
    <cfRule type="cellIs" priority="76" dxfId="2" operator="equal">
      <formula>"ACEPTABLE"</formula>
    </cfRule>
    <cfRule type="cellIs" priority="77" dxfId="1" operator="equal" stopIfTrue="1">
      <formula>"MODERADO"</formula>
    </cfRule>
    <cfRule type="cellIs" priority="78" dxfId="0" operator="equal" stopIfTrue="1">
      <formula>"SIGNIFICATIVO"</formula>
    </cfRule>
  </conditionalFormatting>
  <conditionalFormatting sqref="Q15">
    <cfRule type="cellIs" priority="67" dxfId="2" operator="equal">
      <formula>"ACEPTABLE"</formula>
    </cfRule>
    <cfRule type="cellIs" priority="68" dxfId="1" operator="equal" stopIfTrue="1">
      <formula>"MODERADO"</formula>
    </cfRule>
    <cfRule type="cellIs" priority="69" dxfId="0" operator="equal" stopIfTrue="1">
      <formula>"SIGNIFICATIVO"</formula>
    </cfRule>
  </conditionalFormatting>
  <conditionalFormatting sqref="R12">
    <cfRule type="cellIs" priority="79" dxfId="2" operator="equal">
      <formula>"ACEPTABLE"</formula>
    </cfRule>
    <cfRule type="cellIs" priority="80" dxfId="1" operator="equal" stopIfTrue="1">
      <formula>"MODERADO"</formula>
    </cfRule>
    <cfRule type="cellIs" priority="81" dxfId="0" operator="equal" stopIfTrue="1">
      <formula>"SIGNIFICATIVO"</formula>
    </cfRule>
  </conditionalFormatting>
  <conditionalFormatting sqref="R15">
    <cfRule type="cellIs" priority="64" dxfId="2" operator="equal">
      <formula>"ACEPTABLE"</formula>
    </cfRule>
    <cfRule type="cellIs" priority="65" dxfId="1" operator="equal" stopIfTrue="1">
      <formula>"MODERADO"</formula>
    </cfRule>
    <cfRule type="cellIs" priority="66" dxfId="0" operator="equal" stopIfTrue="1">
      <formula>"SIGNIFICATIVO"</formula>
    </cfRule>
  </conditionalFormatting>
  <conditionalFormatting sqref="W12">
    <cfRule type="cellIs" priority="73" dxfId="2" operator="equal">
      <formula>"ACEPTABLE"</formula>
    </cfRule>
    <cfRule type="cellIs" priority="74" dxfId="1" operator="equal" stopIfTrue="1">
      <formula>"MODERADO"</formula>
    </cfRule>
    <cfRule type="cellIs" priority="75" dxfId="0" operator="equal" stopIfTrue="1">
      <formula>"SIGNIFICATIVO"</formula>
    </cfRule>
  </conditionalFormatting>
  <conditionalFormatting sqref="AF15">
    <cfRule type="cellIs" priority="70" dxfId="2" operator="equal">
      <formula>"ACEPTABLE"</formula>
    </cfRule>
    <cfRule type="cellIs" priority="71" dxfId="1" operator="equal" stopIfTrue="1">
      <formula>"MODERADO"</formula>
    </cfRule>
    <cfRule type="cellIs" priority="72" dxfId="0" operator="equal" stopIfTrue="1">
      <formula>"SIGNIFICATIVO"</formula>
    </cfRule>
  </conditionalFormatting>
  <conditionalFormatting sqref="Q16">
    <cfRule type="cellIs" priority="58" dxfId="2" operator="equal">
      <formula>"ACEPTABLE"</formula>
    </cfRule>
    <cfRule type="cellIs" priority="59" dxfId="1" operator="equal" stopIfTrue="1">
      <formula>"MODERADO"</formula>
    </cfRule>
    <cfRule type="cellIs" priority="60" dxfId="0" operator="equal" stopIfTrue="1">
      <formula>"SIGNIFICATIVO"</formula>
    </cfRule>
  </conditionalFormatting>
  <conditionalFormatting sqref="R16">
    <cfRule type="cellIs" priority="55" dxfId="2" operator="equal">
      <formula>"ACEPTABLE"</formula>
    </cfRule>
    <cfRule type="cellIs" priority="56" dxfId="1" operator="equal" stopIfTrue="1">
      <formula>"MODERADO"</formula>
    </cfRule>
    <cfRule type="cellIs" priority="57" dxfId="0" operator="equal" stopIfTrue="1">
      <formula>"SIGNIFICATIVO"</formula>
    </cfRule>
  </conditionalFormatting>
  <conditionalFormatting sqref="AF16">
    <cfRule type="cellIs" priority="61" dxfId="2" operator="equal">
      <formula>"ACEPTABLE"</formula>
    </cfRule>
    <cfRule type="cellIs" priority="62" dxfId="1" operator="equal" stopIfTrue="1">
      <formula>"MODERADO"</formula>
    </cfRule>
    <cfRule type="cellIs" priority="63" dxfId="0" operator="equal" stopIfTrue="1">
      <formula>"SIGNIFICATIVO"</formula>
    </cfRule>
  </conditionalFormatting>
  <conditionalFormatting sqref="AF14">
    <cfRule type="cellIs" priority="52" dxfId="2" operator="equal">
      <formula>"ACEPTABLE"</formula>
    </cfRule>
    <cfRule type="cellIs" priority="53" dxfId="1" operator="equal" stopIfTrue="1">
      <formula>"MODERADO"</formula>
    </cfRule>
    <cfRule type="cellIs" priority="54" dxfId="0" operator="equal" stopIfTrue="1">
      <formula>"SIGNIFICATIVO"</formula>
    </cfRule>
  </conditionalFormatting>
  <conditionalFormatting sqref="W14">
    <cfRule type="cellIs" priority="43" dxfId="2" operator="equal">
      <formula>"ACEPTABLE"</formula>
    </cfRule>
    <cfRule type="cellIs" priority="44" dxfId="1" operator="equal" stopIfTrue="1">
      <formula>"MODERADO"</formula>
    </cfRule>
    <cfRule type="cellIs" priority="45" dxfId="0" operator="equal" stopIfTrue="1">
      <formula>"SIGNIFICATIVO"</formula>
    </cfRule>
  </conditionalFormatting>
  <conditionalFormatting sqref="Q14">
    <cfRule type="cellIs" priority="49" dxfId="2" operator="equal">
      <formula>"ACEPTABLE"</formula>
    </cfRule>
    <cfRule type="cellIs" priority="50" dxfId="1" operator="equal" stopIfTrue="1">
      <formula>"MODERADO"</formula>
    </cfRule>
    <cfRule type="cellIs" priority="51" dxfId="0" operator="equal" stopIfTrue="1">
      <formula>"SIGNIFICATIVO"</formula>
    </cfRule>
  </conditionalFormatting>
  <conditionalFormatting sqref="R14">
    <cfRule type="cellIs" priority="46" dxfId="2" operator="equal">
      <formula>"ACEPTABLE"</formula>
    </cfRule>
    <cfRule type="cellIs" priority="47" dxfId="1" operator="equal" stopIfTrue="1">
      <formula>"MODERADO"</formula>
    </cfRule>
    <cfRule type="cellIs" priority="48" dxfId="0" operator="equal" stopIfTrue="1">
      <formula>"SIGNIFICATIVO"</formula>
    </cfRule>
  </conditionalFormatting>
  <conditionalFormatting sqref="W15">
    <cfRule type="cellIs" priority="40" dxfId="2" operator="equal">
      <formula>"ACEPTABLE"</formula>
    </cfRule>
    <cfRule type="cellIs" priority="41" dxfId="1" operator="equal" stopIfTrue="1">
      <formula>"MODERADO"</formula>
    </cfRule>
    <cfRule type="cellIs" priority="42" dxfId="0" operator="equal" stopIfTrue="1">
      <formula>"SIGNIFICATIVO"</formula>
    </cfRule>
  </conditionalFormatting>
  <conditionalFormatting sqref="W16">
    <cfRule type="cellIs" priority="37" dxfId="2" operator="equal">
      <formula>"ACEPTABLE"</formula>
    </cfRule>
    <cfRule type="cellIs" priority="38" dxfId="1" operator="equal" stopIfTrue="1">
      <formula>"MODERADO"</formula>
    </cfRule>
    <cfRule type="cellIs" priority="39" dxfId="0" operator="equal" stopIfTrue="1">
      <formula>"SIGNIFICATIVO"</formula>
    </cfRule>
  </conditionalFormatting>
  <conditionalFormatting sqref="AF18">
    <cfRule type="cellIs" priority="34" dxfId="2" operator="equal">
      <formula>"ACEPTABLE"</formula>
    </cfRule>
    <cfRule type="cellIs" priority="35" dxfId="1" operator="equal" stopIfTrue="1">
      <formula>"MODERADO"</formula>
    </cfRule>
    <cfRule type="cellIs" priority="36" dxfId="0" operator="equal" stopIfTrue="1">
      <formula>"SIGNIFICATIVO"</formula>
    </cfRule>
  </conditionalFormatting>
  <conditionalFormatting sqref="R18 V18">
    <cfRule type="cellIs" priority="28" dxfId="2" operator="equal">
      <formula>"ACEPTABLE"</formula>
    </cfRule>
    <cfRule type="cellIs" priority="29" dxfId="1" operator="equal" stopIfTrue="1">
      <formula>"MODERADO"</formula>
    </cfRule>
    <cfRule type="cellIs" priority="30" dxfId="0" operator="equal" stopIfTrue="1">
      <formula>"SIGNIFICATIVO"</formula>
    </cfRule>
  </conditionalFormatting>
  <conditionalFormatting sqref="W18">
    <cfRule type="cellIs" priority="31" dxfId="2" operator="equal">
      <formula>"ACEPTABLE"</formula>
    </cfRule>
    <cfRule type="cellIs" priority="32" dxfId="1" operator="equal" stopIfTrue="1">
      <formula>"MODERADO"</formula>
    </cfRule>
    <cfRule type="cellIs" priority="33" dxfId="0" operator="equal" stopIfTrue="1">
      <formula>"SIGNIFICATIVO"</formula>
    </cfRule>
  </conditionalFormatting>
  <conditionalFormatting sqref="Q18">
    <cfRule type="cellIs" priority="25" dxfId="2" operator="equal">
      <formula>"ACEPTABLE"</formula>
    </cfRule>
    <cfRule type="cellIs" priority="26" dxfId="1" operator="equal" stopIfTrue="1">
      <formula>"MODERADO"</formula>
    </cfRule>
    <cfRule type="cellIs" priority="27" dxfId="0" operator="equal" stopIfTrue="1">
      <formula>"SIGNIFICATIVO"</formula>
    </cfRule>
  </conditionalFormatting>
  <conditionalFormatting sqref="AF10">
    <cfRule type="cellIs" priority="22" dxfId="2" operator="equal">
      <formula>"ACEPTABLE"</formula>
    </cfRule>
    <cfRule type="cellIs" priority="23" dxfId="1" operator="equal" stopIfTrue="1">
      <formula>"MODERADO"</formula>
    </cfRule>
    <cfRule type="cellIs" priority="24" dxfId="0" operator="equal" stopIfTrue="1">
      <formula>"SIGNIFICATIVO"</formula>
    </cfRule>
  </conditionalFormatting>
  <conditionalFormatting sqref="AF11">
    <cfRule type="cellIs" priority="19" dxfId="2" operator="equal">
      <formula>"ACEPTABLE"</formula>
    </cfRule>
    <cfRule type="cellIs" priority="20" dxfId="1" operator="equal" stopIfTrue="1">
      <formula>"MODERADO"</formula>
    </cfRule>
    <cfRule type="cellIs" priority="21" dxfId="0" operator="equal" stopIfTrue="1">
      <formula>"SIGNIFICATIVO"</formula>
    </cfRule>
  </conditionalFormatting>
  <conditionalFormatting sqref="AF13">
    <cfRule type="cellIs" priority="16" dxfId="2" operator="equal">
      <formula>"ACEPTABLE"</formula>
    </cfRule>
    <cfRule type="cellIs" priority="17" dxfId="1" operator="equal" stopIfTrue="1">
      <formula>"MODERADO"</formula>
    </cfRule>
    <cfRule type="cellIs" priority="18" dxfId="0" operator="equal" stopIfTrue="1">
      <formula>"SIGNIFICATIVO"</formula>
    </cfRule>
  </conditionalFormatting>
  <conditionalFormatting sqref="Q31">
    <cfRule type="cellIs" priority="13" dxfId="2" operator="equal">
      <formula>"ACEPTABLE"</formula>
    </cfRule>
    <cfRule type="cellIs" priority="14" dxfId="1" operator="equal" stopIfTrue="1">
      <formula>"MODERADO"</formula>
    </cfRule>
    <cfRule type="cellIs" priority="15" dxfId="0" operator="equal" stopIfTrue="1">
      <formula>"SIGNIFICATIVO"</formula>
    </cfRule>
  </conditionalFormatting>
  <conditionalFormatting sqref="AF31">
    <cfRule type="cellIs" priority="10" dxfId="2" operator="equal">
      <formula>"ACEPTABLE"</formula>
    </cfRule>
    <cfRule type="cellIs" priority="11" dxfId="1" operator="equal" stopIfTrue="1">
      <formula>"MODERADO"</formula>
    </cfRule>
    <cfRule type="cellIs" priority="12" dxfId="0" operator="equal" stopIfTrue="1">
      <formula>"SIGNIFICATIVO"</formula>
    </cfRule>
  </conditionalFormatting>
  <conditionalFormatting sqref="R31:S31">
    <cfRule type="cellIs" priority="7" dxfId="2" operator="equal">
      <formula>"ACEPTABLE"</formula>
    </cfRule>
    <cfRule type="cellIs" priority="8" dxfId="1" operator="equal" stopIfTrue="1">
      <formula>"MODERADO"</formula>
    </cfRule>
    <cfRule type="cellIs" priority="9" dxfId="0" operator="equal" stopIfTrue="1">
      <formula>"SIGNIFICATIVO"</formula>
    </cfRule>
  </conditionalFormatting>
  <conditionalFormatting sqref="V31:W31">
    <cfRule type="cellIs" priority="4" dxfId="2" operator="equal">
      <formula>"ACEPTABLE"</formula>
    </cfRule>
    <cfRule type="cellIs" priority="5" dxfId="1" operator="equal" stopIfTrue="1">
      <formula>"MODERADO"</formula>
    </cfRule>
    <cfRule type="cellIs" priority="6" dxfId="0" operator="equal" stopIfTrue="1">
      <formula>"SIGNIFICATIVO"</formula>
    </cfRule>
  </conditionalFormatting>
  <conditionalFormatting sqref="U31">
    <cfRule type="cellIs" priority="1" dxfId="2" operator="equal">
      <formula>"ACEPTABLE"</formula>
    </cfRule>
    <cfRule type="cellIs" priority="2" dxfId="1" operator="equal" stopIfTrue="1">
      <formula>"MODERADO"</formula>
    </cfRule>
    <cfRule type="cellIs" priority="3" dxfId="0" operator="equal" stopIfTrue="1">
      <formula>"SIGNIFICATIVO"</formula>
    </cfRule>
  </conditionalFormatting>
  <printOptions/>
  <pageMargins left="0.7" right="0.7" top="0.75" bottom="0.75" header="0.3" footer="0.3"/>
  <pageSetup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M22"/>
  <sheetViews>
    <sheetView zoomScalePageLayoutView="0" workbookViewId="0" topLeftCell="A1">
      <selection activeCell="A14" sqref="A14"/>
    </sheetView>
  </sheetViews>
  <sheetFormatPr defaultColWidth="11.421875" defaultRowHeight="12.75"/>
  <cols>
    <col min="1" max="1" width="69.140625" style="0" customWidth="1"/>
    <col min="2" max="2" width="57.28125" style="0" bestFit="1" customWidth="1"/>
    <col min="3" max="3" width="51.8515625" style="0" customWidth="1"/>
    <col min="4" max="4" width="17.8515625" style="0" customWidth="1"/>
    <col min="9" max="9" width="13.8515625" style="0" customWidth="1"/>
    <col min="11" max="11" width="77.28125" style="0" customWidth="1"/>
    <col min="12" max="12" width="22.57421875" style="0" customWidth="1"/>
    <col min="13" max="13" width="29.57421875" style="0" customWidth="1"/>
  </cols>
  <sheetData>
    <row r="1" spans="1:13" ht="12.75">
      <c r="A1" s="40" t="s">
        <v>49</v>
      </c>
      <c r="B1" s="40" t="s">
        <v>41</v>
      </c>
      <c r="C1" s="38" t="s">
        <v>59</v>
      </c>
      <c r="D1" s="37" t="s">
        <v>119</v>
      </c>
      <c r="E1" s="37" t="s">
        <v>17</v>
      </c>
      <c r="F1" s="37" t="s">
        <v>87</v>
      </c>
      <c r="G1" s="37" t="s">
        <v>19</v>
      </c>
      <c r="H1" s="37" t="s">
        <v>20</v>
      </c>
      <c r="I1" s="37" t="s">
        <v>122</v>
      </c>
      <c r="J1" s="37"/>
      <c r="K1" s="38" t="s">
        <v>88</v>
      </c>
      <c r="L1" s="37" t="s">
        <v>104</v>
      </c>
      <c r="M1" s="37" t="s">
        <v>106</v>
      </c>
    </row>
    <row r="2" spans="1:13" ht="12.75">
      <c r="A2" s="41" t="s">
        <v>36</v>
      </c>
      <c r="B2" s="41" t="s">
        <v>42</v>
      </c>
      <c r="C2" s="39" t="s">
        <v>65</v>
      </c>
      <c r="D2" s="36" t="s">
        <v>120</v>
      </c>
      <c r="E2" s="36" t="s">
        <v>85</v>
      </c>
      <c r="F2">
        <v>3</v>
      </c>
      <c r="G2">
        <v>3</v>
      </c>
      <c r="H2">
        <v>3</v>
      </c>
      <c r="K2" s="39" t="s">
        <v>89</v>
      </c>
      <c r="L2" s="36" t="s">
        <v>100</v>
      </c>
      <c r="M2" t="s">
        <v>107</v>
      </c>
    </row>
    <row r="3" spans="1:13" ht="12.75">
      <c r="A3" s="41" t="s">
        <v>50</v>
      </c>
      <c r="B3" s="41" t="s">
        <v>43</v>
      </c>
      <c r="C3" s="39" t="s">
        <v>66</v>
      </c>
      <c r="D3" s="36" t="s">
        <v>121</v>
      </c>
      <c r="E3" s="36" t="s">
        <v>86</v>
      </c>
      <c r="F3">
        <v>2</v>
      </c>
      <c r="G3">
        <v>2</v>
      </c>
      <c r="H3">
        <v>2</v>
      </c>
      <c r="K3" s="39" t="s">
        <v>90</v>
      </c>
      <c r="L3" s="36" t="s">
        <v>101</v>
      </c>
      <c r="M3" t="s">
        <v>108</v>
      </c>
    </row>
    <row r="4" spans="1:13" ht="12.75">
      <c r="A4" s="41" t="s">
        <v>168</v>
      </c>
      <c r="B4" s="41" t="s">
        <v>44</v>
      </c>
      <c r="C4" s="39" t="s">
        <v>67</v>
      </c>
      <c r="D4" s="36"/>
      <c r="F4">
        <v>1</v>
      </c>
      <c r="G4">
        <v>1</v>
      </c>
      <c r="H4">
        <v>1</v>
      </c>
      <c r="K4" s="39" t="s">
        <v>91</v>
      </c>
      <c r="L4" s="36" t="s">
        <v>102</v>
      </c>
      <c r="M4" s="36" t="s">
        <v>149</v>
      </c>
    </row>
    <row r="5" spans="1:13" ht="12.75">
      <c r="A5" s="41" t="s">
        <v>52</v>
      </c>
      <c r="B5" s="41" t="s">
        <v>45</v>
      </c>
      <c r="C5" s="39" t="s">
        <v>68</v>
      </c>
      <c r="K5" s="39" t="s">
        <v>92</v>
      </c>
      <c r="L5" s="36" t="s">
        <v>103</v>
      </c>
      <c r="M5" t="s">
        <v>109</v>
      </c>
    </row>
    <row r="6" spans="1:13" ht="12.75">
      <c r="A6" s="41" t="s">
        <v>53</v>
      </c>
      <c r="B6" s="41" t="s">
        <v>46</v>
      </c>
      <c r="C6" s="39" t="s">
        <v>40</v>
      </c>
      <c r="K6" s="39" t="s">
        <v>93</v>
      </c>
      <c r="M6" t="s">
        <v>110</v>
      </c>
    </row>
    <row r="7" spans="1:13" ht="12.75">
      <c r="A7" s="41" t="s">
        <v>54</v>
      </c>
      <c r="B7" s="41" t="s">
        <v>47</v>
      </c>
      <c r="C7" s="39" t="s">
        <v>69</v>
      </c>
      <c r="K7" s="39" t="s">
        <v>94</v>
      </c>
      <c r="M7" t="s">
        <v>111</v>
      </c>
    </row>
    <row r="8" spans="1:13" ht="12.75">
      <c r="A8" s="41" t="s">
        <v>58</v>
      </c>
      <c r="B8" s="41" t="s">
        <v>48</v>
      </c>
      <c r="C8" s="39" t="s">
        <v>70</v>
      </c>
      <c r="K8" s="39" t="s">
        <v>95</v>
      </c>
      <c r="M8" t="s">
        <v>112</v>
      </c>
    </row>
    <row r="9" spans="1:13" ht="12.75">
      <c r="A9" s="41" t="s">
        <v>55</v>
      </c>
      <c r="B9" s="41" t="s">
        <v>60</v>
      </c>
      <c r="C9" s="39" t="s">
        <v>71</v>
      </c>
      <c r="K9" s="39" t="s">
        <v>96</v>
      </c>
      <c r="M9" t="s">
        <v>113</v>
      </c>
    </row>
    <row r="10" spans="1:13" ht="12.75">
      <c r="A10" s="41" t="s">
        <v>197</v>
      </c>
      <c r="B10" s="41" t="s">
        <v>61</v>
      </c>
      <c r="C10" s="39" t="s">
        <v>72</v>
      </c>
      <c r="K10" s="39" t="s">
        <v>97</v>
      </c>
      <c r="M10" t="s">
        <v>114</v>
      </c>
    </row>
    <row r="11" spans="1:13" ht="12.75">
      <c r="A11" s="49" t="s">
        <v>208</v>
      </c>
      <c r="B11" s="41" t="s">
        <v>62</v>
      </c>
      <c r="C11" s="39" t="s">
        <v>73</v>
      </c>
      <c r="K11" s="39" t="s">
        <v>98</v>
      </c>
      <c r="M11" t="s">
        <v>115</v>
      </c>
    </row>
    <row r="12" spans="1:13" ht="12.75">
      <c r="A12" s="41" t="s">
        <v>56</v>
      </c>
      <c r="B12" s="41" t="s">
        <v>158</v>
      </c>
      <c r="C12" s="39" t="s">
        <v>74</v>
      </c>
      <c r="K12" s="39" t="s">
        <v>99</v>
      </c>
      <c r="M12" t="s">
        <v>116</v>
      </c>
    </row>
    <row r="13" spans="1:13" ht="12.75">
      <c r="A13" s="41" t="s">
        <v>57</v>
      </c>
      <c r="B13" s="41" t="s">
        <v>63</v>
      </c>
      <c r="C13" s="39" t="s">
        <v>75</v>
      </c>
      <c r="M13" t="s">
        <v>117</v>
      </c>
    </row>
    <row r="14" spans="1:3" ht="12.75">
      <c r="A14" s="44" t="s">
        <v>133</v>
      </c>
      <c r="B14" s="41" t="s">
        <v>64</v>
      </c>
      <c r="C14" s="39" t="s">
        <v>76</v>
      </c>
    </row>
    <row r="15" ht="12.75">
      <c r="C15" s="39" t="s">
        <v>77</v>
      </c>
    </row>
    <row r="16" ht="12.75">
      <c r="C16" s="39" t="s">
        <v>78</v>
      </c>
    </row>
    <row r="17" ht="12.75">
      <c r="C17" s="39" t="s">
        <v>79</v>
      </c>
    </row>
    <row r="18" ht="12.75">
      <c r="C18" s="39" t="s">
        <v>80</v>
      </c>
    </row>
    <row r="19" ht="12.75">
      <c r="C19" s="39" t="s">
        <v>81</v>
      </c>
    </row>
    <row r="20" ht="12.75">
      <c r="C20" s="39" t="s">
        <v>82</v>
      </c>
    </row>
    <row r="21" ht="12.75">
      <c r="C21" s="39" t="s">
        <v>83</v>
      </c>
    </row>
    <row r="22" ht="12.75">
      <c r="C22" s="39" t="s">
        <v>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Funcionario</cp:lastModifiedBy>
  <cp:lastPrinted>2013-10-02T20:05:27Z</cp:lastPrinted>
  <dcterms:created xsi:type="dcterms:W3CDTF">2010-03-09T21:32:33Z</dcterms:created>
  <dcterms:modified xsi:type="dcterms:W3CDTF">2020-01-27T19:55:35Z</dcterms:modified>
  <cp:category/>
  <cp:version/>
  <cp:contentType/>
  <cp:contentStatus/>
</cp:coreProperties>
</file>