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Desktop\PQRSD 2018\INFORMES PUBLICADOS 2018\"/>
    </mc:Choice>
  </mc:AlternateContent>
  <bookViews>
    <workbookView xWindow="0" yWindow="0" windowWidth="20490" windowHeight="7530"/>
  </bookViews>
  <sheets>
    <sheet name="FEBRERO 2018" sheetId="2" r:id="rId1"/>
    <sheet name="Mayo 2016" sheetId="13" state="hidden" r:id="rId2"/>
  </sheets>
  <definedNames>
    <definedName name="_xlnm._FilterDatabase" localSheetId="0" hidden="1">'FEBRERO 2018'!$A$1:$X$55</definedName>
    <definedName name="_xlnm.Print_Area" localSheetId="0">'FEBRERO 2018'!$A$1:$R$55</definedName>
    <definedName name="Excel_BuiltIn__FilterDatabase" localSheetId="0">'FEBRERO 2018'!$A$1:$Q$52</definedName>
    <definedName name="Excel_BuiltIn__FilterDatabase" localSheetId="1">'Mayo 2016'!$A$1:$T$2</definedName>
  </definedNames>
  <calcPr calcId="171027"/>
</workbook>
</file>

<file path=xl/calcChain.xml><?xml version="1.0" encoding="utf-8"?>
<calcChain xmlns="http://schemas.openxmlformats.org/spreadsheetml/2006/main">
  <c r="S2" i="13" l="1"/>
  <c r="R52" i="2"/>
  <c r="R51" i="2"/>
  <c r="R50" i="2"/>
  <c r="R49" i="2"/>
  <c r="R53" i="2"/>
  <c r="R40" i="2"/>
  <c r="R48" i="2"/>
  <c r="R47" i="2"/>
  <c r="R46" i="2"/>
  <c r="R45" i="2"/>
  <c r="R44" i="2"/>
  <c r="R43" i="2"/>
  <c r="R36" i="2"/>
  <c r="R35" i="2"/>
  <c r="R37" i="2"/>
  <c r="R55" i="2"/>
  <c r="R54" i="2"/>
  <c r="R33" i="2"/>
  <c r="R32" i="2"/>
  <c r="R39" i="2"/>
  <c r="R42" i="2"/>
  <c r="R34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<sst xmlns="http://schemas.openxmlformats.org/spreadsheetml/2006/main" count="612" uniqueCount="337">
  <si>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</si>
  <si>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</si>
  <si>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</si>
  <si>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</si>
  <si>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</si>
  <si>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</si>
  <si>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</si>
  <si>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</si>
  <si>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</si>
  <si>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INRGESO </t>
  </si>
  <si>
    <t>RESPUESTA (DÍAS HÁBILES)</t>
  </si>
  <si>
    <t>FECHA DE VENCIMIENTO</t>
  </si>
  <si>
    <t>FECHA TRANSLADO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</si>
  <si>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</si>
  <si>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</si>
  <si>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</si>
  <si>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</si>
  <si>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</si>
  <si>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</si>
  <si>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</si>
  <si>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WEB</t>
  </si>
  <si>
    <t>JOSE MORENO</t>
  </si>
  <si>
    <t>SOLICITUD  DE LOGISTICA PARA REUNISRSE EN MINGUEO</t>
  </si>
  <si>
    <t>CEL-3147625994 afrosas.emanuel@gmail.com</t>
  </si>
  <si>
    <t>BOGOTA</t>
  </si>
  <si>
    <t>SOLICITUD</t>
  </si>
  <si>
    <t xml:space="preserve">SOLICITUD DE INFORMACION </t>
  </si>
  <si>
    <t>MINGUEO</t>
  </si>
  <si>
    <t>ESCRITA</t>
  </si>
  <si>
    <t>ENT-499</t>
  </si>
  <si>
    <t xml:space="preserve">PLANEACION </t>
  </si>
  <si>
    <t>SAL-657</t>
  </si>
  <si>
    <t>LIN ADORADO GONZALEZ</t>
  </si>
  <si>
    <t>CALLE 26 NO.92-32</t>
  </si>
  <si>
    <t>RIOHACHA</t>
  </si>
  <si>
    <t>COMUNICACIONES</t>
  </si>
  <si>
    <t>RESPUESTA NEGATIVA</t>
  </si>
  <si>
    <t>URIBIA</t>
  </si>
  <si>
    <t>SOLICITUD DE APOYO</t>
  </si>
  <si>
    <t>RESPUESTA AUTOMATICA</t>
  </si>
  <si>
    <t>MANAURE</t>
  </si>
  <si>
    <t>MAICAO</t>
  </si>
  <si>
    <t>ENT-501</t>
  </si>
  <si>
    <t xml:space="preserve">AUTORIDAD </t>
  </si>
  <si>
    <t>SAL-500</t>
  </si>
  <si>
    <t xml:space="preserve">EL 6 DE FEBRERO SE PROYECTO Y ESTA LISTA PARA RADICACIÓN </t>
  </si>
  <si>
    <t>DIEGO IVAN LONDOÑO</t>
  </si>
  <si>
    <t>SOLICITUD DE INFORMACION GRAFICAS DE ALGUNAS COMUNIDADES INDIGENAS</t>
  </si>
  <si>
    <t>dilondono@concol.com</t>
  </si>
  <si>
    <t>NO TIENE</t>
  </si>
  <si>
    <t>ENT-492</t>
  </si>
  <si>
    <t>SAL-557</t>
  </si>
  <si>
    <t>SE ENVIO POR CORREOE-34 ENT-497 INGRESÓ POR PAGINA WEB PERO ES LA MISMA SOLICITUD ENT-492 RECIBIDA POR CORREO ELECTRONICO</t>
  </si>
  <si>
    <t>RICARDO ALVAREZ</t>
  </si>
  <si>
    <t>SOLICITUD DE INFORMACION SOBRE BOLETIN EMITIDO POR CORPOGUAJIRA EN EL MES DE ENERO DE 2017, SOBRE LA MUERTE DE FLAMENCOS</t>
  </si>
  <si>
    <t xml:space="preserve"> ricardoalvarezzamora@gmail.com</t>
  </si>
  <si>
    <t xml:space="preserve">CORREO </t>
  </si>
  <si>
    <t>ENT-496</t>
  </si>
  <si>
    <t>SE ENVIO RESPUESTA VIA CORREO</t>
  </si>
  <si>
    <t>ARTURO BELTRAN  EXTRADA</t>
  </si>
  <si>
    <t>SOLICITUD DE DE VISITA EN LA PARCELA LAS PALMAS GUAJIRA</t>
  </si>
  <si>
    <t>CALLE 34A NO.26-03 CEL-3215336798</t>
  </si>
  <si>
    <t>ENT-525</t>
  </si>
  <si>
    <t>SAL-532</t>
  </si>
  <si>
    <t>RESPUESTA INFORMATIVA SOBRE EL TRÁMITE SURTUDIDO - LA RESPUESTA FUE DEVUELTA EL 15 DE FEBRERO POR DIRECCIÓN INCORRECTA Y SE LLAMÓ PERO NO SE ATENDIÓ EL LLAMADO - LA VISITA SE REALIZÓ EL 15 DE FEBRERO DE 2018 POR PARTE DE LOS FUNCIONARIOS ALBA ARIÑO Y JOSE MUÑIZ</t>
  </si>
  <si>
    <t>JAIRO CALDERON IGUARAN</t>
  </si>
  <si>
    <t>SOLICITUD DE APOYO EN REALIZACION EN TALLERES</t>
  </si>
  <si>
    <t>CALLE 12 NO.8-61</t>
  </si>
  <si>
    <t>ENT-521</t>
  </si>
  <si>
    <t>EDUCACION AMBIENTAL</t>
  </si>
  <si>
    <t>SAL-728</t>
  </si>
  <si>
    <t>EL DÍA 26 DE FEBRERO DE 2018 SE REMITIÓ AL CORREO ELECTRÓNICO dina.daza.13@gmail.com</t>
  </si>
  <si>
    <t>NELSON  SIJONA EPIEU</t>
  </si>
  <si>
    <t>PROBLEMATICA POR   POR CORTES DE UNOS PUNTALES SIN OBTNER PAGO</t>
  </si>
  <si>
    <t>CEL-3145804077</t>
  </si>
  <si>
    <t>ENT-527</t>
  </si>
  <si>
    <t xml:space="preserve">GESTION </t>
  </si>
  <si>
    <t>SAL-739</t>
  </si>
  <si>
    <t>DANIEL ANTONIO  CABALLERO ATENCIO</t>
  </si>
  <si>
    <t>SOLICITUD DE CERTIFICACION LA SRA MARINA MENDEZ</t>
  </si>
  <si>
    <t>CALLE 9 NO.11-149 CEL-3013280549</t>
  </si>
  <si>
    <t>SECRETARIA GENERAL</t>
  </si>
  <si>
    <t xml:space="preserve">PETICION </t>
  </si>
  <si>
    <t>ENT-522</t>
  </si>
  <si>
    <t>SAL-522</t>
  </si>
  <si>
    <t>ZORAIDA SALCEDO MENDOZA</t>
  </si>
  <si>
    <t>SOLICITUD DE PRESTAMO DE AUDITORIO</t>
  </si>
  <si>
    <t>CALLE 7 NO.9-25 PISO 2</t>
  </si>
  <si>
    <t>ENT-540</t>
  </si>
  <si>
    <t>SAL-563</t>
  </si>
  <si>
    <t>SE EMITIÓ RESPUESTA CONJUNTA CON LA ENT-541</t>
  </si>
  <si>
    <t>SOLCITUD PRESTAMO DE AUDITORIO  PARA LOS DIAS 5-AL 9 MARZO</t>
  </si>
  <si>
    <t>ENT-541</t>
  </si>
  <si>
    <t>*99</t>
  </si>
  <si>
    <t>SE EMITIÓ RESPUESTA CONJUNTA CON LA ENT-540</t>
  </si>
  <si>
    <t>RAFAEL ROSADO</t>
  </si>
  <si>
    <t>SOLICITUD DE  ARREGLO DE MOLINO DE VIENTO  COMUNIDAD ALANACHY</t>
  </si>
  <si>
    <t>CEL-3016599377</t>
  </si>
  <si>
    <t>ENT-534</t>
  </si>
  <si>
    <t>SAL-568</t>
  </si>
  <si>
    <t>EMAIL</t>
  </si>
  <si>
    <t>MARIA ELENA MALDONADO</t>
  </si>
  <si>
    <t>CALLE 27BNO 7B 17  fundacionmaldonado@gmail.com</t>
  </si>
  <si>
    <t>ENT-552</t>
  </si>
  <si>
    <t>SAL-506</t>
  </si>
  <si>
    <t>VALENTINA PIZON CARDENAS</t>
  </si>
  <si>
    <t>SOLICITUD DE INFORMACION SOBRE CUALES  SON LSO TERMINOS DE REFERENCIA PARA UN PROYECTO</t>
  </si>
  <si>
    <t>CEL-3208385435 y.pinzon13@uniandes.edu.co</t>
  </si>
  <si>
    <t>ENT-565</t>
  </si>
  <si>
    <t>SE SOLICITÓ AMPLIAR INFORMACIÓN PARA PROCEDER A DAR RESPUESTA DE FONDO</t>
  </si>
  <si>
    <t>MARIA GUILLEN</t>
  </si>
  <si>
    <t>SOLICITUD DE INFORMACION POR LOS DECOMISOS DE MAMIFEROS SILVESTRES REALIZADOS POR LA CORPORACION</t>
  </si>
  <si>
    <t>maguillengonzalez@gmail.com</t>
  </si>
  <si>
    <t>ENT-551</t>
  </si>
  <si>
    <t>INICIALMENTE FUE ASIGNADA A LA SUBD DE GESTIÓN AMBIENTAL Y REASIGNADA A LA SUBD DE AUTORIDAD EL 7 DE FEBRERO DE 2018 - FUE RESPONDIDA POR LA DRA FANNY MEJIA AL CORREO DEL USUARIO</t>
  </si>
  <si>
    <t>HUMERNTO RICO</t>
  </si>
  <si>
    <t>SOLICITUD DE INFORMACION  SOBRE LICENCIAS AMBIENTALES</t>
  </si>
  <si>
    <t>humbrico@gmail.com</t>
  </si>
  <si>
    <t>ENT-556</t>
  </si>
  <si>
    <t>MARIA DOLORES IPUANA</t>
  </si>
  <si>
    <t>SOLICITUD DE MANTENIMIENTO DE MOLINO EN MONGUI</t>
  </si>
  <si>
    <t>CEL-3226458705</t>
  </si>
  <si>
    <t>ENT-612</t>
  </si>
  <si>
    <t>SAL-578</t>
  </si>
  <si>
    <t xml:space="preserve">GABRIEL BARROS </t>
  </si>
  <si>
    <t>SOLICITUD DE DONACION DE MOLINO</t>
  </si>
  <si>
    <t>CEL-3013351944</t>
  </si>
  <si>
    <t>ENT-590</t>
  </si>
  <si>
    <t>SAL-583</t>
  </si>
  <si>
    <t>ANONIMA</t>
  </si>
  <si>
    <t>SOLICITUD  DE INFORMACION SOBRE  EL USO DE AGUA SUBTERRANEAS LA TECNICA DE EXTACCION DE  DE LAS AGUAS SUBTERRANEAS</t>
  </si>
  <si>
    <t>NO</t>
  </si>
  <si>
    <t>ENT-628</t>
  </si>
  <si>
    <t>SAL-826</t>
  </si>
  <si>
    <t>ANA LUCIA EPIEYU</t>
  </si>
  <si>
    <t>SOLICITUD DE COCINA ECOLOGICAS</t>
  </si>
  <si>
    <t>CALLE 13 A NO.10B45 CE- 3182063127</t>
  </si>
  <si>
    <t>ENT-636</t>
  </si>
  <si>
    <t>SAL-835</t>
  </si>
  <si>
    <t xml:space="preserve">AVELINO CELIS </t>
  </si>
  <si>
    <t>CARREA 46 NO.-5236 TEL-5115400 EX-4027 icrestrepop@integral.com.co</t>
  </si>
  <si>
    <t>MEDELIIN</t>
  </si>
  <si>
    <t>ENT-655</t>
  </si>
  <si>
    <t>CLAUDIA LALINDE</t>
  </si>
  <si>
    <t>SOLICITUD DE INFORMACION SOBRE USOS DEL SUELO EN EL MUNICIPIO DE MAICAO</t>
  </si>
  <si>
    <t>dmsena@integal.com.co</t>
  </si>
  <si>
    <t>ENT-654</t>
  </si>
  <si>
    <t>CERTIFICACIÓN</t>
  </si>
  <si>
    <t xml:space="preserve">SE EXPIDIÓ CERTIFICADO DE FECHA 14 DE FEBRERO DE 2018 Y SE ENVIO EL DÍA 16 DEL MISMO MES Y AÑO A TRAVÉS DE SERVIENTREGA CON GUIA 1141107260 </t>
  </si>
  <si>
    <t>SOLICITUD DE INFORMACION  SOBRE AREAS PROTEGIDAS Y DE MANEJO ESPECIAL EN EL MUNICPIO DE MAICAO</t>
  </si>
  <si>
    <t>ENT-653</t>
  </si>
  <si>
    <t>YOABANA PALMEZANO</t>
  </si>
  <si>
    <t>educacioncalidad@riohacha-laguajira.gov.co</t>
  </si>
  <si>
    <t>ENT-647</t>
  </si>
  <si>
    <t>SE ENVIÓ RESPUESTA DESDE EL CORREO DE ANDRYS MENDOZA</t>
  </si>
  <si>
    <t>EMISTO MAESTRE</t>
  </si>
  <si>
    <t xml:space="preserve">SOLICITUD DE CAPACITACION </t>
  </si>
  <si>
    <t>CALLE 14C NO.12B-94 CEL-3014484948</t>
  </si>
  <si>
    <t>ENT-721</t>
  </si>
  <si>
    <t>SAL-776</t>
  </si>
  <si>
    <t>MARIA JOSE GÓMEZ</t>
  </si>
  <si>
    <t>DERECHO DE PETICION SE SIRVAN REALIZAR  LABORES ADMISTRATIVAS ENCAMIANDAS ANULACIONDE LA FACTURACION QUE SE HAN REALIZDOPOR CONCEPTO POR TASA DE USO DE AGUA</t>
  </si>
  <si>
    <t>CALLE 8 NO.-11-65 CEL-3126653243</t>
  </si>
  <si>
    <t>SANJUAN DEL CESAR</t>
  </si>
  <si>
    <t xml:space="preserve">ESCRITA </t>
  </si>
  <si>
    <t>ENT-679</t>
  </si>
  <si>
    <t>SAL-928</t>
  </si>
  <si>
    <t>JOSE CERCHAR CARRILLO</t>
  </si>
  <si>
    <t>drodriguezm1@unicartagena.edu.co</t>
  </si>
  <si>
    <t>SOLICITUD DE CHARLAS  DE SENSIBILIZACIONY PREVENCION DE INCENDIOS</t>
  </si>
  <si>
    <t>CARTAGENA</t>
  </si>
  <si>
    <t>CEL-3017617323</t>
  </si>
  <si>
    <t>BARRNCAS</t>
  </si>
  <si>
    <t>ENT-690</t>
  </si>
  <si>
    <t>TERRITORIAL DE SUR</t>
  </si>
  <si>
    <t>SAL-777</t>
  </si>
  <si>
    <t>YULI JULIANA AGUILAR</t>
  </si>
  <si>
    <t xml:space="preserve">SOLCITUTID DE INFORMACION REFERENTE A INVENTARIO DE  PUNTOS DE AGUA SUBTERRANEAS REALIZADO POR LA CORPORACION </t>
  </si>
  <si>
    <t>ENT-736</t>
  </si>
  <si>
    <t>CUNDINAMARCA</t>
  </si>
  <si>
    <t>SAL-931</t>
  </si>
  <si>
    <t>CLAUDIA ERAZO</t>
  </si>
  <si>
    <t>SOLICITUD DE INFORMAACION EN CUANTO AL TRAFICO ILEGAL DE FAUNA Y FLORA</t>
  </si>
  <si>
    <t>CARRERA CALLE 15  CEL3005299906</t>
  </si>
  <si>
    <t>ENT-730</t>
  </si>
  <si>
    <t>HAILEN CUADRADOS</t>
  </si>
  <si>
    <t>SOLICITUD  DE MOLINO DE AGUA PARA COMUNIDADES INDIGENAS DE MAICAO</t>
  </si>
  <si>
    <t>CEL-3045401013 hailenc84@gmail.com</t>
  </si>
  <si>
    <t>ENT-765</t>
  </si>
  <si>
    <t>SAL-957</t>
  </si>
  <si>
    <t>RESPUESTA AUTOMATICA POSITIVA</t>
  </si>
  <si>
    <t>NATALIE  MUÑOZ</t>
  </si>
  <si>
    <t>SOLICITUD  DE INFORMACION SOBRE LAS ESTACIONES CLIMATOLOGICAS EN SU JURISDICCION</t>
  </si>
  <si>
    <t>nmunoz96@unisalle.edu.co</t>
  </si>
  <si>
    <t>ENT-753</t>
  </si>
  <si>
    <t xml:space="preserve">SE ENVIO INFORMACIÓN A TRAVÉS DEL EMAIL DE FABILEIDIS FREYLE </t>
  </si>
  <si>
    <t xml:space="preserve">ALEXANDER CASTAÑO - ASOC DE ARTESANOS DE PALOMINO TIERRA FERTIL </t>
  </si>
  <si>
    <t xml:space="preserve">SOLICITUD DE CAMPAÑAS DE EDUCACIÓN AMBIENTAL CON ENFASIS EN RESIDUOS SOLIDOS </t>
  </si>
  <si>
    <t>rugefuerte6@gmail.com 3214915401</t>
  </si>
  <si>
    <t xml:space="preserve">DIBULLA </t>
  </si>
  <si>
    <t>ENT-800</t>
  </si>
  <si>
    <t>SAL-775</t>
  </si>
  <si>
    <t>ANONIMO</t>
  </si>
  <si>
    <t>SOLICITUD DE INVESTIGACIÓN A LA EMPRESA BANAPALMA Y SOLICITUD DE MUESTREO A LA CALIDAD DEL AGUA DE LOS POZOS DEL CORREGIMIENTO DE PALOMINO - LA GUAJIRA</t>
  </si>
  <si>
    <t>SOLICITUD DE INTERVENCIÓN</t>
  </si>
  <si>
    <t>VERBAL - FORMATO PQRSD</t>
  </si>
  <si>
    <t>ENT-910</t>
  </si>
  <si>
    <t>GABRIELLE RUBIANO</t>
  </si>
  <si>
    <t>SOLICITUD DE INFOMACION  SOBRE EL TIPO DE  OBSERVACION AVES,MAMIFEROS BALLENAS</t>
  </si>
  <si>
    <t>camhuila@cam.gov.co</t>
  </si>
  <si>
    <t>ENT-859</t>
  </si>
  <si>
    <t>SAL-954</t>
  </si>
  <si>
    <t>FUE ENVIADA POR FRANSIS TORO VIA CORREO ELECTRÓNICO EL 9 DE MARZO DE 2018</t>
  </si>
  <si>
    <t>ALVARO LAVALLE JULIANO</t>
  </si>
  <si>
    <t>SOLICITUD DE  CETIFICADO DE RETENCION DE IVA</t>
  </si>
  <si>
    <t>financiero@canamojeans.com</t>
  </si>
  <si>
    <t>ENT-778</t>
  </si>
  <si>
    <t>FINANCIERA</t>
  </si>
  <si>
    <t>RESPUESTA ENVIADA VIA CORREO ELECTRÓNICO DE LA FUNCIONARIA NAZLY SALAZAR</t>
  </si>
  <si>
    <t>LUZ MARINA</t>
  </si>
  <si>
    <t>SOLICITUD DE ENTREVISTA</t>
  </si>
  <si>
    <t>mma.mmagosi@gmail.com</t>
  </si>
  <si>
    <t>ENT-760</t>
  </si>
  <si>
    <t xml:space="preserve">COMUNICACIONES </t>
  </si>
  <si>
    <t xml:space="preserve">EL 27 DE FEBRERO DE 2018 ANDRYS MENDOZA VIA CORREO ELECTRÓNICO SE SOLICITÓ CUESTIONARIO PARA LA ENTREVISTA, EL CUAL FUE REMITIDO DE MANERA INMEDIATA Y SE PROCEDIÓ CON EL TRÁMITE INTERNO - EL DÍA 28 DE FEBRERO DE 2018 SE NOTIFICÓ QUE LA ENTREVISTA LA ATENDERÁ NUESTRO DIRECTOR GENERAL EL DIA VIERNES 9 EN EL MUNICIPIO DE FONSECA - LA GUAJIRA </t>
  </si>
  <si>
    <t>JHON JAIRO BONIVENTO</t>
  </si>
  <si>
    <t>KM 5 VIA MAICAO CEL-3124481248</t>
  </si>
  <si>
    <t>ENT-871</t>
  </si>
  <si>
    <t>21/02/0178</t>
  </si>
  <si>
    <t>SAL-1042</t>
  </si>
  <si>
    <t>POR ERROR INVOLUNTARIO SE COLGÓ EN SICO RESPUESTA SIN FIRMA PERO SE ENVIÓ RESPUESTA DEBIDAMENTE FIRMADA</t>
  </si>
  <si>
    <t>KEVIN HERRERA</t>
  </si>
  <si>
    <t>SOLICITUD DE DONACION DE ABOLES</t>
  </si>
  <si>
    <t>CEL-3216992221 kevin.herrera7outlook.com</t>
  </si>
  <si>
    <t>ENT-850</t>
  </si>
  <si>
    <t>SAL-827</t>
  </si>
  <si>
    <t xml:space="preserve">SE GENERÓ ORDEN DE ENTREGA DE ARBOLES </t>
  </si>
  <si>
    <t>WINSTON ATUESTA</t>
  </si>
  <si>
    <t>SOLICITUD DE APORTE  EN EL PROBLEMA DEL MEDIO AMBIENTAL Y DE SALUBRIDAD</t>
  </si>
  <si>
    <t>CALLE 15 NO NO.12-61 CEL-3012210533</t>
  </si>
  <si>
    <t>ENT-829</t>
  </si>
  <si>
    <t>SAL-807</t>
  </si>
  <si>
    <t xml:space="preserve">SE COMUNICÓ QUE EL FUNCIONARIO GERARDO GONZALEZ REALIZARÁ VISITA </t>
  </si>
  <si>
    <t>CRISTOBAL ASPUSHAINA</t>
  </si>
  <si>
    <t>SOLICITUDE DE POZO PROFUNDO CON SU RESPETIVO MOLINO</t>
  </si>
  <si>
    <t>CELULAR 3148896834</t>
  </si>
  <si>
    <t>ENT-818</t>
  </si>
  <si>
    <t>SAL-833</t>
  </si>
  <si>
    <t xml:space="preserve">RESPUESTA AUTOMATICA </t>
  </si>
  <si>
    <t>DANNA  RODRIGUEZ</t>
  </si>
  <si>
    <t>SOLICITUD DE INFORMACION SOBRE AGUA SUBTERRANEAS EN LA GUAJIRA</t>
  </si>
  <si>
    <t>ENT-804</t>
  </si>
  <si>
    <t>SAL-964</t>
  </si>
  <si>
    <t>RESPONDIÓ Y ENVIÍ CD CON LO SOLICITADO</t>
  </si>
  <si>
    <t>NEGRA MARIA COTES</t>
  </si>
  <si>
    <t>SOLICITUD DE MOLINO COMUNDAD MUSAMANA</t>
  </si>
  <si>
    <t>KM 59 VIA MAICAO CEL-3205206906</t>
  </si>
  <si>
    <t>ENT-946</t>
  </si>
  <si>
    <t>SAL-804</t>
  </si>
  <si>
    <t>SANDRA CORTES</t>
  </si>
  <si>
    <t>SOLICITUD DE ARBORIZACION DE ARBOLES</t>
  </si>
  <si>
    <t>ENT-968</t>
  </si>
  <si>
    <t>SAL-965</t>
  </si>
  <si>
    <t>SE GENERÓ Y ENTREGÓ ORDEN DE ÁRBOLES</t>
  </si>
  <si>
    <t>SOLICITUD DE ARBOLES FRUTALES</t>
  </si>
  <si>
    <t>CARRERA 7 CALLE 15 ESQUINA TEL-7274444</t>
  </si>
  <si>
    <t>ENT-953</t>
  </si>
  <si>
    <t>SAL-966</t>
  </si>
  <si>
    <t>MARELVIS CORONEL</t>
  </si>
  <si>
    <t>SOLICITUD DE TALLERES</t>
  </si>
  <si>
    <t>TEL-3015692807luicadekom@hotmail.com</t>
  </si>
  <si>
    <t>ENT-951</t>
  </si>
  <si>
    <t>JUSTINE DAMLINCOURT</t>
  </si>
  <si>
    <t>SOLICITUD DE PRESTAMO DE CENTRO AGREOCOLOGICO</t>
  </si>
  <si>
    <t>CEL-321883319 proyectoguaimaro.jerez@gmail.com</t>
  </si>
  <si>
    <t>ENT-950</t>
  </si>
  <si>
    <t>SAL-806</t>
  </si>
  <si>
    <t>RESPUESTA POSITIVA</t>
  </si>
  <si>
    <t>VERONICA  MURIEL</t>
  </si>
  <si>
    <t>SOLICITUD DE INFORMACION  EN MATERIA AMBIENTAL DE ABEJAS</t>
  </si>
  <si>
    <t>vmuriel@aida-americas.org  diag 40a no.14-75</t>
  </si>
  <si>
    <t>ENT-939</t>
  </si>
  <si>
    <t>KATINE OLARTE</t>
  </si>
  <si>
    <t>SOLICITUD DE APOYO ECONOMICO</t>
  </si>
  <si>
    <t>ENT-880</t>
  </si>
  <si>
    <t>GIOVANI BUITRAGO HOYOS</t>
  </si>
  <si>
    <t>SOLICITUD DE INFROMACION PRESUPUESTAL</t>
  </si>
  <si>
    <t xml:space="preserve">bjcubillos@dane.gov.co </t>
  </si>
  <si>
    <t>ENT-895</t>
  </si>
  <si>
    <t>Respondido</t>
  </si>
  <si>
    <t>WILLIAN JHON  NEUFELD</t>
  </si>
  <si>
    <t>CARRERA 65 NO.103-75 CEL-3153451170inboxlglsec.co@jw.or</t>
  </si>
  <si>
    <t>ENT-822</t>
  </si>
  <si>
    <t>SAL-798</t>
  </si>
  <si>
    <t>FERNANDO  POLO PUENTES</t>
  </si>
  <si>
    <t>SOLICITUD  DE APOYO  CON ARBOLES FRUTALES</t>
  </si>
  <si>
    <t>KM 1 VIA CERREJON</t>
  </si>
  <si>
    <t>ALBANIA</t>
  </si>
  <si>
    <t>ENT-1044</t>
  </si>
  <si>
    <t>SAL-967</t>
  </si>
  <si>
    <t>SE GENERÓ ORDEN DE ÁRBOLES</t>
  </si>
  <si>
    <t>HECTOR  MORENO</t>
  </si>
  <si>
    <t>SOLICITUD DE INFORMACION SOBRE NEGOCIOS VERDES</t>
  </si>
  <si>
    <t>foxmoreno@hotmail.com</t>
  </si>
  <si>
    <t>ENT-1011</t>
  </si>
  <si>
    <t>FAUSTO  JOSE MOLINA</t>
  </si>
  <si>
    <t>SOLICUTD DE MOLINO EN LA COMUNIDAD BOCA DE ENEEA</t>
  </si>
  <si>
    <t>CEL-3015578672 fmmkw@hotmail.com</t>
  </si>
  <si>
    <t>ENT-1008</t>
  </si>
  <si>
    <t>SAL-962</t>
  </si>
  <si>
    <t>SE GENERÓ OREDEN DE ARBOLES Y FUE ENTREGADA EL 14 DE MARZO DE 2018</t>
  </si>
  <si>
    <t>ALBERTO MEZA IPUANA</t>
  </si>
  <si>
    <t xml:space="preserve">SOLICITUD DE ARBOLES </t>
  </si>
  <si>
    <t>CEL-3122811506</t>
  </si>
  <si>
    <t>ENT-995</t>
  </si>
  <si>
    <t>SAL-958</t>
  </si>
  <si>
    <t>OCTAVIO  LIZARARZO</t>
  </si>
  <si>
    <t>CALLE 7 NO.10-87 CEL-315499017</t>
  </si>
  <si>
    <t>ENT-988</t>
  </si>
  <si>
    <t>SAL-1017</t>
  </si>
  <si>
    <t>14/03/0178</t>
  </si>
  <si>
    <t xml:space="preserve">No. </t>
  </si>
  <si>
    <t>ALERTA</t>
  </si>
  <si>
    <t>ESTADO</t>
  </si>
  <si>
    <t xml:space="preserve">SE PRACTICÓ VISITA TECNICA DE INSPECCIÓN Y SE ESTA A LA ESPERA DEL CONCEPTO TECNICO PARA PROCEDER DE CONFORMIDAD </t>
  </si>
  <si>
    <t>EL 16 DE MARZO SE PROYECTÓ RESPUESTA PARA LA FIRMA DEL DIRECTOR GENERAL</t>
  </si>
  <si>
    <t>SOLICITUD DE INFORMACION  SOBRE CONCECIONES  DE AGUA , PERMISOS Y PERMISO DE EMISIONES</t>
  </si>
  <si>
    <t>ALERTA ENVIADA EL 26 DE FEBRERO DE 2018 - EL 16 DE MARZO SE PROYECTÓ RESPUESTA PARA LA FIRMA DEL DIRECTOR GENERAL</t>
  </si>
  <si>
    <t>CORREO ELECTRONICO</t>
  </si>
  <si>
    <t>SOLICITUD DE INFORMACION LICENCIA AMBIENTALES  EN EL SECTOR MINERO</t>
  </si>
  <si>
    <t>SOLICITUD DE APOYO CON REFRIGERIOS</t>
  </si>
  <si>
    <t>SOLICITUD DE INFORMACION SOBRETASA AMBIENTAL</t>
  </si>
  <si>
    <t>SOLICITUD DE  SUMINISTROS DIDACTICOS Y CANECAS</t>
  </si>
  <si>
    <t>COBRO POR CAIDA DE ARBOL SOBRE VEHICULO EN LA CALLE 7 DE RIOHACHA</t>
  </si>
  <si>
    <t>RECLAMO</t>
  </si>
  <si>
    <t xml:space="preserve">SE ENVIO CORREO ELECTRÓNICO </t>
  </si>
  <si>
    <t>SE ENVIO RESPUESTA PARCIAL  05-02-18     -    SE ENVIÓ VIA CORREOE 35 DEL 20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</si>
</sst>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dd/mm/yy"/>
    <numFmt numFmtId="166" formatCode="d\-m\-yy"/>
    <numFmt numFmtId="167" formatCode="dd\-mm\-yy"/>
  </numFmts>
  <fonts count="14" x14ac:knownFonts="1">
    <font>
      <sz val="11"/>
      <color rgb="FF000000"/>
      <name val="Calibri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333333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tabSelected="1" view="pageBreakPreview" zoomScale="60" zoomScaleNormal="100" workbookViewId="0">
      <selection activeCell="C7" sqref="C7"/>
    </sheetView>
  </sheetViews>
  <sheetFormatPr baseColWidth="10" defaultColWidth="14.42578125" defaultRowHeight="15" customHeight="1" x14ac:dyDescent="0.25"/>
  <cols>
    <col min="1" max="1" width="7.5703125" style="4" customWidth="1"/>
    <col min="2" max="2" width="24.7109375" style="4" customWidth="1"/>
    <col min="3" max="3" width="27.140625" style="4" customWidth="1"/>
    <col min="4" max="4" width="18.42578125" style="4" customWidth="1"/>
    <col min="5" max="5" width="14.28515625" style="4" customWidth="1"/>
    <col min="6" max="6" width="12.5703125" style="4" customWidth="1"/>
    <col min="7" max="7" width="12.140625" style="4" customWidth="1"/>
    <col min="8" max="9" width="12.28515625" style="4" customWidth="1"/>
    <col min="10" max="10" width="11" style="4" customWidth="1"/>
    <col min="11" max="11" width="8.140625" style="4" customWidth="1"/>
    <col min="12" max="12" width="12.7109375" style="4" customWidth="1"/>
    <col min="13" max="13" width="11.42578125" style="4" customWidth="1"/>
    <col min="14" max="14" width="13.28515625" style="4" customWidth="1"/>
    <col min="15" max="15" width="12.28515625" style="4" customWidth="1"/>
    <col min="16" max="16" width="13.28515625" style="4" customWidth="1"/>
    <col min="17" max="17" width="26.5703125" style="4" customWidth="1"/>
    <col min="18" max="18" width="15.7109375" style="4" customWidth="1"/>
    <col min="19" max="24" width="10" style="4" customWidth="1"/>
    <col min="25" max="28" width="14.42578125" style="4" customWidth="1"/>
    <col min="29" max="16384" width="14.42578125" style="4"/>
  </cols>
  <sheetData>
    <row r="1" spans="1:24" s="45" customFormat="1" ht="63.7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G1" s="26" t="s">
        <v>6</v>
      </c>
      <c r="H1" s="26" t="s">
        <v>7</v>
      </c>
      <c r="I1" s="27" t="s">
        <v>8</v>
      </c>
      <c r="J1" s="25" t="s">
        <v>9</v>
      </c>
      <c r="K1" s="25" t="s">
        <v>10</v>
      </c>
      <c r="L1" s="28" t="s">
        <v>11</v>
      </c>
      <c r="M1" s="25" t="s">
        <v>12</v>
      </c>
      <c r="N1" s="25" t="s">
        <v>13</v>
      </c>
      <c r="O1" s="27" t="s">
        <v>16</v>
      </c>
      <c r="P1" s="25" t="s">
        <v>17</v>
      </c>
      <c r="Q1" s="25" t="s">
        <v>18</v>
      </c>
      <c r="R1" s="25" t="s">
        <v>19</v>
      </c>
      <c r="S1" s="44"/>
      <c r="T1" s="44"/>
      <c r="U1" s="44"/>
      <c r="V1" s="44"/>
      <c r="W1" s="44"/>
      <c r="X1" s="44"/>
    </row>
    <row r="2" spans="1:24" ht="76.5" customHeight="1" x14ac:dyDescent="0.25">
      <c r="A2" s="29">
        <v>1</v>
      </c>
      <c r="B2" s="29" t="s">
        <v>21</v>
      </c>
      <c r="C2" s="29" t="s">
        <v>22</v>
      </c>
      <c r="D2" s="29" t="s">
        <v>23</v>
      </c>
      <c r="E2" s="29" t="s">
        <v>27</v>
      </c>
      <c r="F2" s="29" t="s">
        <v>38</v>
      </c>
      <c r="G2" s="29" t="s">
        <v>25</v>
      </c>
      <c r="H2" s="29" t="s">
        <v>28</v>
      </c>
      <c r="I2" s="29" t="s">
        <v>29</v>
      </c>
      <c r="J2" s="30">
        <v>43132</v>
      </c>
      <c r="K2" s="29">
        <v>15</v>
      </c>
      <c r="L2" s="30">
        <v>43153</v>
      </c>
      <c r="M2" s="30">
        <v>43132</v>
      </c>
      <c r="N2" s="29" t="s">
        <v>30</v>
      </c>
      <c r="O2" s="29" t="s">
        <v>31</v>
      </c>
      <c r="P2" s="31">
        <v>43151</v>
      </c>
      <c r="Q2" s="47" t="s">
        <v>336</v>
      </c>
      <c r="R2" s="29" t="str">
        <f ca="1">IF(L1="","Sin Fecha de vencimiento",IF(P2="",IF(AND(L1&lt;(TODAY()+5),L1&gt;TODAY()),"Próximo a vencer",IF(L1&lt;=TODAY(),"Vencido","")),IF(L1&lt;P2,"Respuesta Extemporanea","Respondido")))</f>
        <v>Respondido</v>
      </c>
      <c r="S2" s="2"/>
      <c r="T2" s="2"/>
      <c r="U2" s="2"/>
      <c r="V2" s="2"/>
      <c r="W2" s="2"/>
      <c r="X2" s="2"/>
    </row>
    <row r="3" spans="1:24" ht="69" customHeight="1" x14ac:dyDescent="0.25">
      <c r="A3" s="29">
        <v>2</v>
      </c>
      <c r="B3" s="29" t="s">
        <v>32</v>
      </c>
      <c r="C3" s="29" t="s">
        <v>329</v>
      </c>
      <c r="D3" s="24" t="s">
        <v>33</v>
      </c>
      <c r="E3" s="29" t="s">
        <v>24</v>
      </c>
      <c r="F3" s="33" t="s">
        <v>26</v>
      </c>
      <c r="G3" s="29" t="s">
        <v>82</v>
      </c>
      <c r="H3" s="29" t="s">
        <v>28</v>
      </c>
      <c r="I3" s="32" t="s">
        <v>42</v>
      </c>
      <c r="J3" s="30">
        <v>43132</v>
      </c>
      <c r="K3" s="29">
        <v>15</v>
      </c>
      <c r="L3" s="30">
        <v>43153</v>
      </c>
      <c r="M3" s="30">
        <v>43132</v>
      </c>
      <c r="N3" s="29" t="s">
        <v>43</v>
      </c>
      <c r="O3" s="32" t="s">
        <v>44</v>
      </c>
      <c r="P3" s="31">
        <v>43138</v>
      </c>
      <c r="Q3" s="29" t="s">
        <v>45</v>
      </c>
      <c r="R3" s="29" t="str">
        <f t="shared" ref="R3:R37" ca="1" si="0">IF(L3="","Sin Fecha de vencimiento",IF(P3="",IF(AND(L3&lt;(TODAY()+5),L3&gt;TODAY()),"Próximo a vencer",IF(L3&lt;=TODAY(),"Vencido","")),IF(L3&lt;P3,"Respuesta Extemporanea","Respondido")))</f>
        <v>Respondido</v>
      </c>
    </row>
    <row r="4" spans="1:24" ht="43.5" customHeight="1" x14ac:dyDescent="0.25">
      <c r="A4" s="29">
        <v>3</v>
      </c>
      <c r="B4" s="29" t="s">
        <v>46</v>
      </c>
      <c r="C4" s="29" t="s">
        <v>47</v>
      </c>
      <c r="D4" s="29" t="s">
        <v>48</v>
      </c>
      <c r="E4" s="29" t="s">
        <v>49</v>
      </c>
      <c r="F4" s="33" t="s">
        <v>26</v>
      </c>
      <c r="G4" s="29" t="s">
        <v>82</v>
      </c>
      <c r="H4" s="29" t="s">
        <v>28</v>
      </c>
      <c r="I4" s="32" t="s">
        <v>50</v>
      </c>
      <c r="J4" s="30">
        <v>43132</v>
      </c>
      <c r="K4" s="29">
        <v>15</v>
      </c>
      <c r="L4" s="30">
        <v>43153</v>
      </c>
      <c r="M4" s="30">
        <v>43132</v>
      </c>
      <c r="N4" s="29" t="s">
        <v>30</v>
      </c>
      <c r="O4" s="32" t="s">
        <v>51</v>
      </c>
      <c r="P4" s="31">
        <v>43147</v>
      </c>
      <c r="Q4" s="29" t="s">
        <v>52</v>
      </c>
      <c r="R4" s="29" t="str">
        <f t="shared" ca="1" si="0"/>
        <v>Respondido</v>
      </c>
    </row>
    <row r="5" spans="1:24" ht="42.75" customHeight="1" x14ac:dyDescent="0.25">
      <c r="A5" s="29">
        <v>4</v>
      </c>
      <c r="B5" s="29" t="s">
        <v>53</v>
      </c>
      <c r="C5" s="29" t="s">
        <v>54</v>
      </c>
      <c r="D5" s="24" t="s">
        <v>55</v>
      </c>
      <c r="E5" s="29" t="s">
        <v>49</v>
      </c>
      <c r="F5" s="33" t="s">
        <v>26</v>
      </c>
      <c r="G5" s="29" t="s">
        <v>82</v>
      </c>
      <c r="H5" s="29" t="s">
        <v>56</v>
      </c>
      <c r="I5" s="32" t="s">
        <v>57</v>
      </c>
      <c r="J5" s="30">
        <v>43132</v>
      </c>
      <c r="K5" s="29">
        <v>15</v>
      </c>
      <c r="L5" s="30">
        <v>43153</v>
      </c>
      <c r="M5" s="30">
        <v>43132</v>
      </c>
      <c r="N5" s="29" t="s">
        <v>35</v>
      </c>
      <c r="O5" s="33" t="s">
        <v>328</v>
      </c>
      <c r="P5" s="31">
        <v>43136</v>
      </c>
      <c r="Q5" s="29"/>
      <c r="R5" s="29" t="str">
        <f t="shared" ca="1" si="0"/>
        <v>Respondido</v>
      </c>
    </row>
    <row r="6" spans="1:24" ht="112.5" customHeight="1" x14ac:dyDescent="0.25">
      <c r="A6" s="29">
        <v>5</v>
      </c>
      <c r="B6" s="29" t="s">
        <v>59</v>
      </c>
      <c r="C6" s="29" t="s">
        <v>60</v>
      </c>
      <c r="D6" s="24" t="s">
        <v>61</v>
      </c>
      <c r="E6" s="29" t="s">
        <v>34</v>
      </c>
      <c r="F6" s="29" t="s">
        <v>38</v>
      </c>
      <c r="G6" s="29" t="s">
        <v>25</v>
      </c>
      <c r="H6" s="29" t="s">
        <v>28</v>
      </c>
      <c r="I6" s="32" t="s">
        <v>62</v>
      </c>
      <c r="J6" s="30">
        <v>43136</v>
      </c>
      <c r="K6" s="29">
        <v>15</v>
      </c>
      <c r="L6" s="30">
        <v>43157</v>
      </c>
      <c r="M6" s="30">
        <v>43136</v>
      </c>
      <c r="N6" s="29" t="s">
        <v>43</v>
      </c>
      <c r="O6" s="32" t="s">
        <v>63</v>
      </c>
      <c r="P6" s="31">
        <v>43139</v>
      </c>
      <c r="Q6" s="29" t="s">
        <v>64</v>
      </c>
      <c r="R6" s="29" t="str">
        <f t="shared" ca="1" si="0"/>
        <v>Respondido</v>
      </c>
    </row>
    <row r="7" spans="1:24" ht="47.25" customHeight="1" x14ac:dyDescent="0.25">
      <c r="A7" s="29">
        <v>6</v>
      </c>
      <c r="B7" s="29" t="s">
        <v>65</v>
      </c>
      <c r="C7" s="29" t="s">
        <v>66</v>
      </c>
      <c r="D7" s="24" t="s">
        <v>67</v>
      </c>
      <c r="E7" s="29" t="s">
        <v>37</v>
      </c>
      <c r="F7" s="29" t="s">
        <v>38</v>
      </c>
      <c r="G7" s="29" t="s">
        <v>25</v>
      </c>
      <c r="H7" s="29" t="s">
        <v>28</v>
      </c>
      <c r="I7" s="32" t="s">
        <v>68</v>
      </c>
      <c r="J7" s="30">
        <v>43136</v>
      </c>
      <c r="K7" s="29">
        <v>15</v>
      </c>
      <c r="L7" s="30">
        <v>43157</v>
      </c>
      <c r="M7" s="30">
        <v>43136</v>
      </c>
      <c r="N7" s="29" t="s">
        <v>69</v>
      </c>
      <c r="O7" s="32" t="s">
        <v>70</v>
      </c>
      <c r="P7" s="31">
        <v>43157</v>
      </c>
      <c r="Q7" s="29" t="s">
        <v>71</v>
      </c>
      <c r="R7" s="29" t="str">
        <f t="shared" ca="1" si="0"/>
        <v>Respondido</v>
      </c>
    </row>
    <row r="8" spans="1:24" ht="38.25" customHeight="1" x14ac:dyDescent="0.25">
      <c r="A8" s="29">
        <v>7</v>
      </c>
      <c r="B8" s="29" t="s">
        <v>72</v>
      </c>
      <c r="C8" s="29" t="s">
        <v>73</v>
      </c>
      <c r="D8" s="29" t="s">
        <v>74</v>
      </c>
      <c r="E8" s="29" t="s">
        <v>34</v>
      </c>
      <c r="F8" s="33" t="s">
        <v>26</v>
      </c>
      <c r="G8" s="29" t="s">
        <v>82</v>
      </c>
      <c r="H8" s="29" t="s">
        <v>28</v>
      </c>
      <c r="I8" s="32" t="s">
        <v>75</v>
      </c>
      <c r="J8" s="30">
        <v>43136</v>
      </c>
      <c r="K8" s="29">
        <v>15</v>
      </c>
      <c r="L8" s="30">
        <v>43157</v>
      </c>
      <c r="M8" s="30">
        <v>43136</v>
      </c>
      <c r="N8" s="29" t="s">
        <v>76</v>
      </c>
      <c r="O8" s="32" t="s">
        <v>77</v>
      </c>
      <c r="P8" s="31">
        <v>43157</v>
      </c>
      <c r="Q8" s="48"/>
      <c r="R8" s="29" t="str">
        <f t="shared" ca="1" si="0"/>
        <v>Respondido</v>
      </c>
    </row>
    <row r="9" spans="1:24" ht="37.5" customHeight="1" x14ac:dyDescent="0.25">
      <c r="A9" s="29">
        <v>8</v>
      </c>
      <c r="B9" s="29" t="s">
        <v>78</v>
      </c>
      <c r="C9" s="29" t="s">
        <v>79</v>
      </c>
      <c r="D9" s="24" t="s">
        <v>80</v>
      </c>
      <c r="E9" s="29" t="s">
        <v>34</v>
      </c>
      <c r="F9" s="33" t="s">
        <v>26</v>
      </c>
      <c r="G9" s="29" t="s">
        <v>82</v>
      </c>
      <c r="H9" s="29" t="s">
        <v>28</v>
      </c>
      <c r="I9" s="32" t="s">
        <v>83</v>
      </c>
      <c r="J9" s="30">
        <v>43136</v>
      </c>
      <c r="K9" s="29">
        <v>15</v>
      </c>
      <c r="L9" s="30">
        <v>43157</v>
      </c>
      <c r="M9" s="30">
        <v>43136</v>
      </c>
      <c r="N9" s="29" t="s">
        <v>76</v>
      </c>
      <c r="O9" s="29" t="s">
        <v>84</v>
      </c>
      <c r="P9" s="31">
        <v>43157</v>
      </c>
      <c r="Q9" s="46"/>
      <c r="R9" s="29" t="str">
        <f t="shared" ca="1" si="0"/>
        <v>Respondido</v>
      </c>
    </row>
    <row r="10" spans="1:24" ht="48" customHeight="1" x14ac:dyDescent="0.25">
      <c r="A10" s="29">
        <v>9</v>
      </c>
      <c r="B10" s="29" t="s">
        <v>85</v>
      </c>
      <c r="C10" s="29" t="s">
        <v>86</v>
      </c>
      <c r="D10" s="24" t="s">
        <v>87</v>
      </c>
      <c r="E10" s="29" t="s">
        <v>34</v>
      </c>
      <c r="F10" s="29" t="s">
        <v>38</v>
      </c>
      <c r="G10" s="29" t="s">
        <v>25</v>
      </c>
      <c r="H10" s="29" t="s">
        <v>28</v>
      </c>
      <c r="I10" s="32" t="s">
        <v>88</v>
      </c>
      <c r="J10" s="30">
        <v>43136</v>
      </c>
      <c r="K10" s="29">
        <v>15</v>
      </c>
      <c r="L10" s="30">
        <v>43157</v>
      </c>
      <c r="M10" s="30">
        <v>43136</v>
      </c>
      <c r="N10" s="29" t="s">
        <v>81</v>
      </c>
      <c r="O10" s="32" t="s">
        <v>89</v>
      </c>
      <c r="P10" s="31">
        <v>43145</v>
      </c>
      <c r="Q10" s="29" t="s">
        <v>90</v>
      </c>
      <c r="R10" s="29" t="str">
        <f t="shared" ca="1" si="0"/>
        <v>Respondido</v>
      </c>
    </row>
    <row r="11" spans="1:24" ht="42.75" customHeight="1" x14ac:dyDescent="0.25">
      <c r="A11" s="29">
        <v>10</v>
      </c>
      <c r="B11" s="29" t="s">
        <v>85</v>
      </c>
      <c r="C11" s="29" t="s">
        <v>91</v>
      </c>
      <c r="D11" s="24" t="s">
        <v>87</v>
      </c>
      <c r="E11" s="29" t="s">
        <v>34</v>
      </c>
      <c r="F11" s="29" t="s">
        <v>38</v>
      </c>
      <c r="G11" s="29" t="s">
        <v>25</v>
      </c>
      <c r="H11" s="29" t="s">
        <v>28</v>
      </c>
      <c r="I11" s="32" t="s">
        <v>92</v>
      </c>
      <c r="J11" s="30">
        <v>43136</v>
      </c>
      <c r="K11" s="29">
        <v>15</v>
      </c>
      <c r="L11" s="29" t="s">
        <v>93</v>
      </c>
      <c r="M11" s="30">
        <v>43136</v>
      </c>
      <c r="N11" s="29" t="s">
        <v>81</v>
      </c>
      <c r="O11" s="32" t="s">
        <v>89</v>
      </c>
      <c r="P11" s="31">
        <v>43145</v>
      </c>
      <c r="Q11" s="29" t="s">
        <v>94</v>
      </c>
      <c r="R11" s="29" t="str">
        <f t="shared" ca="1" si="0"/>
        <v>Respondido</v>
      </c>
    </row>
    <row r="12" spans="1:24" ht="40.5" customHeight="1" x14ac:dyDescent="0.25">
      <c r="A12" s="29">
        <v>11</v>
      </c>
      <c r="B12" s="29" t="s">
        <v>95</v>
      </c>
      <c r="C12" s="29" t="s">
        <v>96</v>
      </c>
      <c r="D12" s="29" t="s">
        <v>97</v>
      </c>
      <c r="E12" s="29" t="s">
        <v>40</v>
      </c>
      <c r="F12" s="29" t="s">
        <v>38</v>
      </c>
      <c r="G12" s="29" t="s">
        <v>25</v>
      </c>
      <c r="H12" s="29" t="s">
        <v>28</v>
      </c>
      <c r="I12" s="32" t="s">
        <v>98</v>
      </c>
      <c r="J12" s="30">
        <v>43136</v>
      </c>
      <c r="K12" s="29">
        <v>15</v>
      </c>
      <c r="L12" s="30">
        <v>43157</v>
      </c>
      <c r="M12" s="30">
        <v>43136</v>
      </c>
      <c r="N12" s="29" t="s">
        <v>76</v>
      </c>
      <c r="O12" s="32" t="s">
        <v>99</v>
      </c>
      <c r="P12" s="31">
        <v>43146</v>
      </c>
      <c r="Q12" s="29" t="s">
        <v>39</v>
      </c>
      <c r="R12" s="29" t="str">
        <f t="shared" ca="1" si="0"/>
        <v>Respondido</v>
      </c>
    </row>
    <row r="13" spans="1:24" ht="54.75" customHeight="1" x14ac:dyDescent="0.25">
      <c r="A13" s="29">
        <v>12</v>
      </c>
      <c r="B13" s="29" t="s">
        <v>101</v>
      </c>
      <c r="C13" s="29" t="s">
        <v>330</v>
      </c>
      <c r="D13" s="29" t="s">
        <v>102</v>
      </c>
      <c r="E13" s="29" t="s">
        <v>34</v>
      </c>
      <c r="F13" s="29" t="s">
        <v>38</v>
      </c>
      <c r="G13" s="29" t="s">
        <v>25</v>
      </c>
      <c r="H13" s="29" t="s">
        <v>28</v>
      </c>
      <c r="I13" s="32" t="s">
        <v>103</v>
      </c>
      <c r="J13" s="30">
        <v>43137</v>
      </c>
      <c r="K13" s="29">
        <v>15</v>
      </c>
      <c r="L13" s="43">
        <v>43158</v>
      </c>
      <c r="M13" s="30">
        <v>43137</v>
      </c>
      <c r="N13" s="29" t="s">
        <v>35</v>
      </c>
      <c r="O13" s="32" t="s">
        <v>104</v>
      </c>
      <c r="P13" s="31">
        <v>43138</v>
      </c>
      <c r="Q13" s="29" t="s">
        <v>36</v>
      </c>
      <c r="R13" s="29" t="str">
        <f t="shared" ca="1" si="0"/>
        <v>Respondido</v>
      </c>
    </row>
    <row r="14" spans="1:24" ht="63.75" customHeight="1" x14ac:dyDescent="0.25">
      <c r="A14" s="29">
        <v>13</v>
      </c>
      <c r="B14" s="29" t="s">
        <v>105</v>
      </c>
      <c r="C14" s="29" t="s">
        <v>106</v>
      </c>
      <c r="D14" s="29" t="s">
        <v>107</v>
      </c>
      <c r="E14" s="29" t="s">
        <v>24</v>
      </c>
      <c r="F14" s="33" t="s">
        <v>26</v>
      </c>
      <c r="G14" s="29" t="s">
        <v>82</v>
      </c>
      <c r="H14" s="29" t="s">
        <v>28</v>
      </c>
      <c r="I14" s="32" t="s">
        <v>108</v>
      </c>
      <c r="J14" s="30">
        <v>43137</v>
      </c>
      <c r="K14" s="29">
        <v>15</v>
      </c>
      <c r="L14" s="30">
        <v>43158</v>
      </c>
      <c r="M14" s="30">
        <v>43137</v>
      </c>
      <c r="N14" s="29" t="s">
        <v>35</v>
      </c>
      <c r="O14" s="33" t="s">
        <v>328</v>
      </c>
      <c r="P14" s="31">
        <v>43137</v>
      </c>
      <c r="Q14" s="29" t="s">
        <v>109</v>
      </c>
      <c r="R14" s="29" t="str">
        <f t="shared" ca="1" si="0"/>
        <v>Respondido</v>
      </c>
    </row>
    <row r="15" spans="1:24" ht="94.5" customHeight="1" x14ac:dyDescent="0.25">
      <c r="A15" s="29">
        <v>14</v>
      </c>
      <c r="B15" s="29" t="s">
        <v>110</v>
      </c>
      <c r="C15" s="29" t="s">
        <v>111</v>
      </c>
      <c r="D15" s="32" t="s">
        <v>112</v>
      </c>
      <c r="E15" s="29" t="s">
        <v>34</v>
      </c>
      <c r="F15" s="33" t="s">
        <v>26</v>
      </c>
      <c r="G15" s="29" t="s">
        <v>82</v>
      </c>
      <c r="H15" s="33" t="s">
        <v>28</v>
      </c>
      <c r="I15" s="33" t="s">
        <v>113</v>
      </c>
      <c r="J15" s="30">
        <v>43137</v>
      </c>
      <c r="K15" s="29">
        <v>15</v>
      </c>
      <c r="L15" s="30">
        <v>43158</v>
      </c>
      <c r="M15" s="30">
        <v>43137</v>
      </c>
      <c r="N15" s="29" t="s">
        <v>43</v>
      </c>
      <c r="O15" s="32" t="s">
        <v>100</v>
      </c>
      <c r="P15" s="31">
        <v>43139</v>
      </c>
      <c r="Q15" s="29" t="s">
        <v>114</v>
      </c>
      <c r="R15" s="29" t="str">
        <f t="shared" ca="1" si="0"/>
        <v>Respondido</v>
      </c>
      <c r="S15" s="3"/>
      <c r="T15" s="3"/>
      <c r="U15" s="3"/>
      <c r="V15" s="3"/>
      <c r="W15" s="3"/>
      <c r="X15" s="3"/>
    </row>
    <row r="16" spans="1:24" ht="64.5" customHeight="1" x14ac:dyDescent="0.25">
      <c r="A16" s="29">
        <v>15</v>
      </c>
      <c r="B16" s="29" t="s">
        <v>115</v>
      </c>
      <c r="C16" s="29" t="s">
        <v>116</v>
      </c>
      <c r="D16" s="29" t="s">
        <v>117</v>
      </c>
      <c r="E16" s="29" t="s">
        <v>49</v>
      </c>
      <c r="F16" s="33" t="s">
        <v>26</v>
      </c>
      <c r="G16" s="29" t="s">
        <v>82</v>
      </c>
      <c r="H16" s="29" t="s">
        <v>28</v>
      </c>
      <c r="I16" s="29" t="s">
        <v>118</v>
      </c>
      <c r="J16" s="30">
        <v>43137</v>
      </c>
      <c r="K16" s="29">
        <v>15</v>
      </c>
      <c r="L16" s="30">
        <v>43158</v>
      </c>
      <c r="M16" s="30">
        <v>43137</v>
      </c>
      <c r="N16" s="29" t="s">
        <v>43</v>
      </c>
      <c r="O16" s="32"/>
      <c r="P16" s="31"/>
      <c r="Q16" s="29" t="s">
        <v>327</v>
      </c>
      <c r="R16" s="29" t="str">
        <f t="shared" ca="1" si="0"/>
        <v>Vencido</v>
      </c>
    </row>
    <row r="17" spans="1:28" ht="51" customHeight="1" x14ac:dyDescent="0.25">
      <c r="A17" s="29">
        <v>16</v>
      </c>
      <c r="B17" s="29" t="s">
        <v>119</v>
      </c>
      <c r="C17" s="29" t="s">
        <v>120</v>
      </c>
      <c r="D17" s="24" t="s">
        <v>121</v>
      </c>
      <c r="E17" s="29" t="s">
        <v>34</v>
      </c>
      <c r="F17" s="29" t="s">
        <v>38</v>
      </c>
      <c r="G17" s="29" t="s">
        <v>25</v>
      </c>
      <c r="H17" s="29" t="s">
        <v>28</v>
      </c>
      <c r="I17" s="32" t="s">
        <v>122</v>
      </c>
      <c r="J17" s="30">
        <v>43138</v>
      </c>
      <c r="K17" s="29">
        <v>15</v>
      </c>
      <c r="L17" s="30">
        <v>43159</v>
      </c>
      <c r="M17" s="30">
        <v>43138</v>
      </c>
      <c r="N17" s="29" t="s">
        <v>76</v>
      </c>
      <c r="O17" s="32" t="s">
        <v>123</v>
      </c>
      <c r="P17" s="31">
        <v>43147</v>
      </c>
      <c r="Q17" s="29" t="s">
        <v>39</v>
      </c>
      <c r="R17" s="29" t="str">
        <f t="shared" ca="1" si="0"/>
        <v>Respondido</v>
      </c>
      <c r="Y17" s="3"/>
      <c r="Z17" s="3"/>
      <c r="AA17" s="3"/>
      <c r="AB17" s="3"/>
    </row>
    <row r="18" spans="1:28" ht="42.75" customHeight="1" x14ac:dyDescent="0.25">
      <c r="A18" s="29">
        <v>17</v>
      </c>
      <c r="B18" s="29" t="s">
        <v>124</v>
      </c>
      <c r="C18" s="29" t="s">
        <v>125</v>
      </c>
      <c r="D18" s="24" t="s">
        <v>126</v>
      </c>
      <c r="E18" s="29" t="s">
        <v>34</v>
      </c>
      <c r="F18" s="29" t="s">
        <v>38</v>
      </c>
      <c r="G18" s="29" t="s">
        <v>25</v>
      </c>
      <c r="H18" s="29" t="s">
        <v>28</v>
      </c>
      <c r="I18" s="32" t="s">
        <v>127</v>
      </c>
      <c r="J18" s="30">
        <v>43138</v>
      </c>
      <c r="K18" s="29">
        <v>15</v>
      </c>
      <c r="L18" s="30">
        <v>43159</v>
      </c>
      <c r="M18" s="30">
        <v>43138</v>
      </c>
      <c r="N18" s="29" t="s">
        <v>76</v>
      </c>
      <c r="O18" s="32" t="s">
        <v>128</v>
      </c>
      <c r="P18" s="31">
        <v>43147</v>
      </c>
      <c r="Q18" s="29" t="s">
        <v>39</v>
      </c>
      <c r="R18" s="29" t="str">
        <f t="shared" ca="1" si="0"/>
        <v>Respondido</v>
      </c>
    </row>
    <row r="19" spans="1:28" ht="39" customHeight="1" x14ac:dyDescent="0.25">
      <c r="A19" s="29">
        <v>18</v>
      </c>
      <c r="B19" s="29" t="s">
        <v>129</v>
      </c>
      <c r="C19" s="29" t="s">
        <v>130</v>
      </c>
      <c r="D19" s="29" t="s">
        <v>131</v>
      </c>
      <c r="E19" s="29" t="s">
        <v>34</v>
      </c>
      <c r="F19" s="33" t="s">
        <v>26</v>
      </c>
      <c r="G19" s="29" t="s">
        <v>82</v>
      </c>
      <c r="H19" s="33" t="s">
        <v>56</v>
      </c>
      <c r="I19" s="32" t="s">
        <v>132</v>
      </c>
      <c r="J19" s="34">
        <v>43139</v>
      </c>
      <c r="K19" s="29">
        <v>15</v>
      </c>
      <c r="L19" s="30">
        <v>43160</v>
      </c>
      <c r="M19" s="31">
        <v>43139</v>
      </c>
      <c r="N19" s="29" t="s">
        <v>76</v>
      </c>
      <c r="O19" s="32" t="s">
        <v>133</v>
      </c>
      <c r="P19" s="31">
        <v>43160</v>
      </c>
      <c r="Q19" s="46"/>
      <c r="R19" s="29" t="str">
        <f t="shared" ca="1" si="0"/>
        <v>Respondido</v>
      </c>
    </row>
    <row r="20" spans="1:28" ht="31.5" customHeight="1" x14ac:dyDescent="0.25">
      <c r="A20" s="29">
        <v>19</v>
      </c>
      <c r="B20" s="29" t="s">
        <v>134</v>
      </c>
      <c r="C20" s="29" t="s">
        <v>135</v>
      </c>
      <c r="D20" s="29" t="s">
        <v>136</v>
      </c>
      <c r="E20" s="29" t="s">
        <v>37</v>
      </c>
      <c r="F20" s="29" t="s">
        <v>38</v>
      </c>
      <c r="G20" s="29" t="s">
        <v>25</v>
      </c>
      <c r="H20" s="29" t="s">
        <v>28</v>
      </c>
      <c r="I20" s="32" t="s">
        <v>137</v>
      </c>
      <c r="J20" s="30">
        <v>43140</v>
      </c>
      <c r="K20" s="29">
        <v>15</v>
      </c>
      <c r="L20" s="30">
        <v>43161</v>
      </c>
      <c r="M20" s="30">
        <v>43140</v>
      </c>
      <c r="N20" s="29" t="s">
        <v>76</v>
      </c>
      <c r="O20" s="32" t="s">
        <v>138</v>
      </c>
      <c r="P20" s="31">
        <v>43161</v>
      </c>
      <c r="Q20" s="29" t="s">
        <v>39</v>
      </c>
      <c r="R20" s="29" t="str">
        <f t="shared" ca="1" si="0"/>
        <v>Respondido</v>
      </c>
    </row>
    <row r="21" spans="1:28" ht="53.25" customHeight="1" x14ac:dyDescent="0.25">
      <c r="A21" s="29">
        <v>20</v>
      </c>
      <c r="B21" s="29" t="s">
        <v>139</v>
      </c>
      <c r="C21" s="29" t="s">
        <v>326</v>
      </c>
      <c r="D21" s="24" t="s">
        <v>140</v>
      </c>
      <c r="E21" s="29" t="s">
        <v>141</v>
      </c>
      <c r="F21" s="33" t="s">
        <v>26</v>
      </c>
      <c r="G21" s="29" t="s">
        <v>82</v>
      </c>
      <c r="H21" s="29" t="s">
        <v>28</v>
      </c>
      <c r="I21" s="32" t="s">
        <v>142</v>
      </c>
      <c r="J21" s="30">
        <v>43140</v>
      </c>
      <c r="K21" s="29">
        <v>15</v>
      </c>
      <c r="L21" s="30">
        <v>43161</v>
      </c>
      <c r="M21" s="30">
        <v>43140</v>
      </c>
      <c r="N21" s="29" t="s">
        <v>43</v>
      </c>
      <c r="O21" s="32"/>
      <c r="P21" s="31"/>
      <c r="Q21" s="29" t="s">
        <v>325</v>
      </c>
      <c r="R21" s="29" t="str">
        <f t="shared" ca="1" si="0"/>
        <v>Vencido</v>
      </c>
    </row>
    <row r="22" spans="1:28" ht="72" customHeight="1" x14ac:dyDescent="0.25">
      <c r="A22" s="29">
        <v>21</v>
      </c>
      <c r="B22" s="29" t="s">
        <v>143</v>
      </c>
      <c r="C22" s="29" t="s">
        <v>144</v>
      </c>
      <c r="D22" s="24" t="s">
        <v>145</v>
      </c>
      <c r="E22" s="29" t="s">
        <v>141</v>
      </c>
      <c r="F22" s="33" t="s">
        <v>26</v>
      </c>
      <c r="G22" s="29" t="s">
        <v>82</v>
      </c>
      <c r="H22" s="29" t="s">
        <v>28</v>
      </c>
      <c r="I22" s="32" t="s">
        <v>146</v>
      </c>
      <c r="J22" s="30">
        <v>43140</v>
      </c>
      <c r="K22" s="29">
        <v>15</v>
      </c>
      <c r="L22" s="30">
        <v>43162</v>
      </c>
      <c r="M22" s="30">
        <v>43140</v>
      </c>
      <c r="N22" s="29" t="s">
        <v>30</v>
      </c>
      <c r="O22" s="32" t="s">
        <v>147</v>
      </c>
      <c r="P22" s="31">
        <v>43145</v>
      </c>
      <c r="Q22" s="29" t="s">
        <v>148</v>
      </c>
      <c r="R22" s="29" t="str">
        <f t="shared" ca="1" si="0"/>
        <v>Respondido</v>
      </c>
    </row>
    <row r="23" spans="1:28" ht="54" customHeight="1" x14ac:dyDescent="0.25">
      <c r="A23" s="29">
        <v>22</v>
      </c>
      <c r="B23" s="29" t="s">
        <v>143</v>
      </c>
      <c r="C23" s="29" t="s">
        <v>149</v>
      </c>
      <c r="D23" s="24" t="s">
        <v>145</v>
      </c>
      <c r="E23" s="29" t="s">
        <v>141</v>
      </c>
      <c r="F23" s="33" t="s">
        <v>26</v>
      </c>
      <c r="G23" s="29" t="s">
        <v>82</v>
      </c>
      <c r="H23" s="29" t="s">
        <v>28</v>
      </c>
      <c r="I23" s="32" t="s">
        <v>150</v>
      </c>
      <c r="J23" s="30">
        <v>43140</v>
      </c>
      <c r="K23" s="29">
        <v>15</v>
      </c>
      <c r="L23" s="30">
        <v>43162</v>
      </c>
      <c r="M23" s="30">
        <v>43140</v>
      </c>
      <c r="N23" s="29" t="s">
        <v>30</v>
      </c>
      <c r="O23" s="32" t="s">
        <v>147</v>
      </c>
      <c r="P23" s="31">
        <v>43145</v>
      </c>
      <c r="Q23" s="29" t="s">
        <v>148</v>
      </c>
      <c r="R23" s="29" t="str">
        <f t="shared" ca="1" si="0"/>
        <v>Respondido</v>
      </c>
    </row>
    <row r="24" spans="1:28" ht="30" customHeight="1" x14ac:dyDescent="0.25">
      <c r="A24" s="29">
        <v>23</v>
      </c>
      <c r="B24" s="29" t="s">
        <v>151</v>
      </c>
      <c r="C24" s="29" t="s">
        <v>86</v>
      </c>
      <c r="D24" s="24" t="s">
        <v>152</v>
      </c>
      <c r="E24" s="29" t="s">
        <v>34</v>
      </c>
      <c r="F24" s="29" t="s">
        <v>38</v>
      </c>
      <c r="G24" s="29" t="s">
        <v>25</v>
      </c>
      <c r="H24" s="29" t="s">
        <v>28</v>
      </c>
      <c r="I24" s="32" t="s">
        <v>153</v>
      </c>
      <c r="J24" s="30">
        <v>43140</v>
      </c>
      <c r="K24" s="29">
        <v>15</v>
      </c>
      <c r="L24" s="30">
        <v>43162</v>
      </c>
      <c r="M24" s="30">
        <v>43140</v>
      </c>
      <c r="N24" s="29" t="s">
        <v>81</v>
      </c>
      <c r="O24" s="32" t="s">
        <v>100</v>
      </c>
      <c r="P24" s="31">
        <v>43158</v>
      </c>
      <c r="Q24" s="29" t="s">
        <v>154</v>
      </c>
      <c r="R24" s="29" t="str">
        <f t="shared" ca="1" si="0"/>
        <v>Respondido</v>
      </c>
    </row>
    <row r="25" spans="1:28" ht="30" customHeight="1" x14ac:dyDescent="0.25">
      <c r="A25" s="29">
        <v>24</v>
      </c>
      <c r="B25" s="29" t="s">
        <v>155</v>
      </c>
      <c r="C25" s="29" t="s">
        <v>156</v>
      </c>
      <c r="D25" s="35" t="s">
        <v>157</v>
      </c>
      <c r="E25" s="29" t="s">
        <v>34</v>
      </c>
      <c r="F25" s="29" t="s">
        <v>38</v>
      </c>
      <c r="G25" s="29" t="s">
        <v>25</v>
      </c>
      <c r="H25" s="29" t="s">
        <v>28</v>
      </c>
      <c r="I25" s="32" t="s">
        <v>158</v>
      </c>
      <c r="J25" s="30">
        <v>43145</v>
      </c>
      <c r="K25" s="29">
        <v>15</v>
      </c>
      <c r="L25" s="30">
        <v>43166</v>
      </c>
      <c r="M25" s="30">
        <v>43145</v>
      </c>
      <c r="N25" s="29" t="s">
        <v>69</v>
      </c>
      <c r="O25" s="32" t="s">
        <v>159</v>
      </c>
      <c r="P25" s="31">
        <v>43158</v>
      </c>
      <c r="Q25" s="29"/>
      <c r="R25" s="29" t="str">
        <f t="shared" ca="1" si="0"/>
        <v>Respondido</v>
      </c>
    </row>
    <row r="26" spans="1:28" ht="30" customHeight="1" x14ac:dyDescent="0.25">
      <c r="A26" s="29">
        <v>25</v>
      </c>
      <c r="B26" s="29" t="s">
        <v>160</v>
      </c>
      <c r="C26" s="29" t="s">
        <v>161</v>
      </c>
      <c r="D26" s="24" t="s">
        <v>162</v>
      </c>
      <c r="E26" s="29" t="s">
        <v>163</v>
      </c>
      <c r="F26" s="33" t="s">
        <v>26</v>
      </c>
      <c r="G26" s="29" t="s">
        <v>82</v>
      </c>
      <c r="H26" s="29" t="s">
        <v>164</v>
      </c>
      <c r="I26" s="32" t="s">
        <v>165</v>
      </c>
      <c r="J26" s="30">
        <v>43145</v>
      </c>
      <c r="K26" s="29">
        <v>15</v>
      </c>
      <c r="L26" s="30">
        <v>43166</v>
      </c>
      <c r="M26" s="30">
        <v>43145</v>
      </c>
      <c r="N26" s="29" t="s">
        <v>76</v>
      </c>
      <c r="O26" s="32" t="s">
        <v>166</v>
      </c>
      <c r="P26" s="31">
        <v>43166</v>
      </c>
      <c r="Q26" s="46"/>
      <c r="R26" s="29" t="str">
        <f t="shared" ca="1" si="0"/>
        <v>Respondido</v>
      </c>
    </row>
    <row r="27" spans="1:28" ht="46.5" customHeight="1" x14ac:dyDescent="0.25">
      <c r="A27" s="29">
        <v>26</v>
      </c>
      <c r="B27" s="29" t="s">
        <v>167</v>
      </c>
      <c r="C27" s="29" t="s">
        <v>169</v>
      </c>
      <c r="D27" s="29" t="s">
        <v>171</v>
      </c>
      <c r="E27" s="29" t="s">
        <v>172</v>
      </c>
      <c r="F27" s="29" t="s">
        <v>38</v>
      </c>
      <c r="G27" s="29" t="s">
        <v>25</v>
      </c>
      <c r="H27" s="29" t="s">
        <v>28</v>
      </c>
      <c r="I27" s="32" t="s">
        <v>173</v>
      </c>
      <c r="J27" s="30">
        <v>43145</v>
      </c>
      <c r="K27" s="29">
        <v>15</v>
      </c>
      <c r="L27" s="30">
        <v>43166</v>
      </c>
      <c r="M27" s="30">
        <v>43145</v>
      </c>
      <c r="N27" s="29" t="s">
        <v>174</v>
      </c>
      <c r="O27" s="32" t="s">
        <v>175</v>
      </c>
      <c r="P27" s="31">
        <v>43158</v>
      </c>
      <c r="Q27" s="29"/>
      <c r="R27" s="29" t="str">
        <f t="shared" ca="1" si="0"/>
        <v>Respondido</v>
      </c>
    </row>
    <row r="28" spans="1:28" ht="30" customHeight="1" x14ac:dyDescent="0.25">
      <c r="A28" s="29">
        <v>27</v>
      </c>
      <c r="B28" s="29" t="s">
        <v>176</v>
      </c>
      <c r="C28" s="29" t="s">
        <v>177</v>
      </c>
      <c r="D28" s="24" t="s">
        <v>131</v>
      </c>
      <c r="E28" s="29" t="s">
        <v>49</v>
      </c>
      <c r="F28" s="33" t="s">
        <v>26</v>
      </c>
      <c r="G28" s="29" t="s">
        <v>82</v>
      </c>
      <c r="H28" s="29" t="s">
        <v>20</v>
      </c>
      <c r="I28" s="32" t="s">
        <v>178</v>
      </c>
      <c r="J28" s="30">
        <v>43146</v>
      </c>
      <c r="K28" s="29">
        <v>15</v>
      </c>
      <c r="L28" s="30">
        <v>43173</v>
      </c>
      <c r="M28" s="30">
        <v>43146</v>
      </c>
      <c r="N28" s="29" t="s">
        <v>76</v>
      </c>
      <c r="O28" s="32" t="s">
        <v>180</v>
      </c>
      <c r="P28" s="31">
        <v>43167</v>
      </c>
      <c r="Q28" s="46"/>
      <c r="R28" s="29" t="str">
        <f t="shared" ca="1" si="0"/>
        <v>Respondido</v>
      </c>
    </row>
    <row r="29" spans="1:28" ht="30" customHeight="1" x14ac:dyDescent="0.25">
      <c r="A29" s="29">
        <v>28</v>
      </c>
      <c r="B29" s="29" t="s">
        <v>181</v>
      </c>
      <c r="C29" s="29" t="s">
        <v>182</v>
      </c>
      <c r="D29" s="29" t="s">
        <v>183</v>
      </c>
      <c r="E29" s="29" t="s">
        <v>34</v>
      </c>
      <c r="F29" s="33" t="s">
        <v>26</v>
      </c>
      <c r="G29" s="29" t="s">
        <v>82</v>
      </c>
      <c r="H29" s="29" t="s">
        <v>28</v>
      </c>
      <c r="I29" s="32" t="s">
        <v>184</v>
      </c>
      <c r="J29" s="30">
        <v>43146</v>
      </c>
      <c r="K29" s="29">
        <v>15</v>
      </c>
      <c r="L29" s="30">
        <v>43173</v>
      </c>
      <c r="M29" s="30">
        <v>43146</v>
      </c>
      <c r="N29" s="29" t="s">
        <v>43</v>
      </c>
      <c r="O29" s="32"/>
      <c r="P29" s="31">
        <v>43158</v>
      </c>
      <c r="Q29" s="46"/>
      <c r="R29" s="29" t="str">
        <f t="shared" ca="1" si="0"/>
        <v>Respondido</v>
      </c>
    </row>
    <row r="30" spans="1:28" ht="30" customHeight="1" x14ac:dyDescent="0.25">
      <c r="A30" s="29">
        <v>29</v>
      </c>
      <c r="B30" s="29" t="s">
        <v>185</v>
      </c>
      <c r="C30" s="29" t="s">
        <v>186</v>
      </c>
      <c r="D30" s="29" t="s">
        <v>187</v>
      </c>
      <c r="E30" s="29" t="s">
        <v>41</v>
      </c>
      <c r="F30" s="29" t="s">
        <v>38</v>
      </c>
      <c r="G30" s="29" t="s">
        <v>25</v>
      </c>
      <c r="H30" s="29" t="s">
        <v>28</v>
      </c>
      <c r="I30" s="32" t="s">
        <v>188</v>
      </c>
      <c r="J30" s="30">
        <v>43147</v>
      </c>
      <c r="K30" s="29">
        <v>15</v>
      </c>
      <c r="L30" s="30">
        <v>43168</v>
      </c>
      <c r="M30" s="30">
        <v>43147</v>
      </c>
      <c r="N30" s="29" t="s">
        <v>76</v>
      </c>
      <c r="O30" s="32" t="s">
        <v>189</v>
      </c>
      <c r="P30" s="31">
        <v>43168</v>
      </c>
      <c r="Q30" s="29" t="s">
        <v>190</v>
      </c>
      <c r="R30" s="29" t="str">
        <f t="shared" ca="1" si="0"/>
        <v>Respondido</v>
      </c>
    </row>
    <row r="31" spans="1:28" ht="49.5" customHeight="1" x14ac:dyDescent="0.25">
      <c r="A31" s="29">
        <v>30</v>
      </c>
      <c r="B31" s="29" t="s">
        <v>191</v>
      </c>
      <c r="C31" s="29" t="s">
        <v>192</v>
      </c>
      <c r="D31" s="29" t="s">
        <v>193</v>
      </c>
      <c r="E31" s="29" t="s">
        <v>49</v>
      </c>
      <c r="F31" s="33" t="s">
        <v>26</v>
      </c>
      <c r="G31" s="29" t="s">
        <v>82</v>
      </c>
      <c r="H31" s="29" t="s">
        <v>20</v>
      </c>
      <c r="I31" s="32" t="s">
        <v>194</v>
      </c>
      <c r="J31" s="30">
        <v>43147</v>
      </c>
      <c r="K31" s="29">
        <v>15</v>
      </c>
      <c r="L31" s="30">
        <v>43168</v>
      </c>
      <c r="M31" s="30">
        <v>43147</v>
      </c>
      <c r="N31" s="29" t="s">
        <v>30</v>
      </c>
      <c r="O31" s="32" t="s">
        <v>100</v>
      </c>
      <c r="P31" s="31">
        <v>43150</v>
      </c>
      <c r="Q31" s="29" t="s">
        <v>195</v>
      </c>
      <c r="R31" s="29" t="str">
        <f t="shared" ca="1" si="0"/>
        <v>Respondido</v>
      </c>
    </row>
    <row r="32" spans="1:28" ht="64.5" customHeight="1" x14ac:dyDescent="0.25">
      <c r="A32" s="29">
        <v>31</v>
      </c>
      <c r="B32" s="29" t="s">
        <v>213</v>
      </c>
      <c r="C32" s="29" t="s">
        <v>214</v>
      </c>
      <c r="D32" s="29" t="s">
        <v>215</v>
      </c>
      <c r="E32" s="29" t="s">
        <v>24</v>
      </c>
      <c r="F32" s="29" t="s">
        <v>25</v>
      </c>
      <c r="G32" s="29" t="s">
        <v>25</v>
      </c>
      <c r="H32" s="29" t="s">
        <v>20</v>
      </c>
      <c r="I32" s="32" t="s">
        <v>216</v>
      </c>
      <c r="J32" s="30">
        <v>43147</v>
      </c>
      <c r="K32" s="29">
        <v>15</v>
      </c>
      <c r="L32" s="30">
        <v>43168</v>
      </c>
      <c r="M32" s="30">
        <v>43147</v>
      </c>
      <c r="N32" s="29" t="s">
        <v>217</v>
      </c>
      <c r="O32" s="32" t="s">
        <v>100</v>
      </c>
      <c r="P32" s="31">
        <v>43166</v>
      </c>
      <c r="Q32" s="29" t="s">
        <v>218</v>
      </c>
      <c r="R32" s="29" t="str">
        <f t="shared" ca="1" si="0"/>
        <v>Respondido</v>
      </c>
    </row>
    <row r="33" spans="1:24" ht="159" customHeight="1" x14ac:dyDescent="0.25">
      <c r="A33" s="29">
        <v>32</v>
      </c>
      <c r="B33" s="29" t="s">
        <v>219</v>
      </c>
      <c r="C33" s="29" t="s">
        <v>220</v>
      </c>
      <c r="D33" s="24" t="s">
        <v>221</v>
      </c>
      <c r="E33" s="29" t="s">
        <v>24</v>
      </c>
      <c r="F33" s="29" t="s">
        <v>38</v>
      </c>
      <c r="G33" s="29" t="s">
        <v>25</v>
      </c>
      <c r="H33" s="29" t="s">
        <v>20</v>
      </c>
      <c r="I33" s="32" t="s">
        <v>222</v>
      </c>
      <c r="J33" s="30">
        <v>43147</v>
      </c>
      <c r="K33" s="29">
        <v>15</v>
      </c>
      <c r="L33" s="30">
        <v>43168</v>
      </c>
      <c r="M33" s="30">
        <v>43147</v>
      </c>
      <c r="N33" s="29" t="s">
        <v>223</v>
      </c>
      <c r="O33" s="32"/>
      <c r="P33" s="31">
        <v>43158</v>
      </c>
      <c r="Q33" s="29" t="s">
        <v>224</v>
      </c>
      <c r="R33" s="29" t="str">
        <f t="shared" ca="1" si="0"/>
        <v>Respondido</v>
      </c>
    </row>
    <row r="34" spans="1:24" ht="42" customHeight="1" x14ac:dyDescent="0.25">
      <c r="A34" s="29">
        <v>33</v>
      </c>
      <c r="B34" s="29" t="s">
        <v>196</v>
      </c>
      <c r="C34" s="29" t="s">
        <v>197</v>
      </c>
      <c r="D34" s="29" t="s">
        <v>198</v>
      </c>
      <c r="E34" s="29" t="s">
        <v>199</v>
      </c>
      <c r="F34" s="29" t="s">
        <v>38</v>
      </c>
      <c r="G34" s="29" t="s">
        <v>25</v>
      </c>
      <c r="H34" s="29" t="s">
        <v>164</v>
      </c>
      <c r="I34" s="32" t="s">
        <v>200</v>
      </c>
      <c r="J34" s="30">
        <v>43150</v>
      </c>
      <c r="K34" s="29">
        <v>15</v>
      </c>
      <c r="L34" s="30">
        <v>43171</v>
      </c>
      <c r="M34" s="30">
        <v>43150</v>
      </c>
      <c r="N34" s="29" t="s">
        <v>69</v>
      </c>
      <c r="O34" s="32" t="s">
        <v>201</v>
      </c>
      <c r="P34" s="31">
        <v>43158</v>
      </c>
      <c r="Q34" s="46"/>
      <c r="R34" s="29" t="str">
        <f t="shared" ca="1" si="0"/>
        <v>Respondido</v>
      </c>
    </row>
    <row r="35" spans="1:24" ht="30" customHeight="1" x14ac:dyDescent="0.25">
      <c r="A35" s="29">
        <v>34</v>
      </c>
      <c r="B35" s="29" t="s">
        <v>243</v>
      </c>
      <c r="C35" s="29" t="s">
        <v>244</v>
      </c>
      <c r="D35" s="24" t="s">
        <v>245</v>
      </c>
      <c r="E35" s="29" t="s">
        <v>34</v>
      </c>
      <c r="F35" s="29" t="s">
        <v>38</v>
      </c>
      <c r="G35" s="29" t="s">
        <v>25</v>
      </c>
      <c r="H35" s="29" t="s">
        <v>28</v>
      </c>
      <c r="I35" s="32" t="s">
        <v>246</v>
      </c>
      <c r="J35" s="30">
        <v>43150</v>
      </c>
      <c r="K35" s="29">
        <v>15</v>
      </c>
      <c r="L35" s="30">
        <v>43171</v>
      </c>
      <c r="M35" s="30">
        <v>43150</v>
      </c>
      <c r="N35" s="29" t="s">
        <v>76</v>
      </c>
      <c r="O35" s="32" t="s">
        <v>247</v>
      </c>
      <c r="P35" s="31">
        <v>43161</v>
      </c>
      <c r="Q35" s="29" t="s">
        <v>248</v>
      </c>
      <c r="R35" s="29" t="str">
        <f t="shared" ca="1" si="0"/>
        <v>Respondido</v>
      </c>
    </row>
    <row r="36" spans="1:24" ht="48.75" customHeight="1" x14ac:dyDescent="0.25">
      <c r="A36" s="29">
        <v>35</v>
      </c>
      <c r="B36" s="29" t="s">
        <v>249</v>
      </c>
      <c r="C36" s="29" t="s">
        <v>250</v>
      </c>
      <c r="D36" s="29" t="s">
        <v>168</v>
      </c>
      <c r="E36" s="29" t="s">
        <v>170</v>
      </c>
      <c r="F36" s="33" t="s">
        <v>26</v>
      </c>
      <c r="G36" s="29" t="s">
        <v>82</v>
      </c>
      <c r="H36" s="29" t="s">
        <v>20</v>
      </c>
      <c r="I36" s="32" t="s">
        <v>251</v>
      </c>
      <c r="J36" s="30">
        <v>43150</v>
      </c>
      <c r="K36" s="29">
        <v>15</v>
      </c>
      <c r="L36" s="30">
        <v>43171</v>
      </c>
      <c r="M36" s="30">
        <v>43150</v>
      </c>
      <c r="N36" s="29" t="s">
        <v>76</v>
      </c>
      <c r="O36" s="32" t="s">
        <v>252</v>
      </c>
      <c r="P36" s="31">
        <v>43171</v>
      </c>
      <c r="Q36" s="29" t="s">
        <v>253</v>
      </c>
      <c r="R36" s="29" t="str">
        <f t="shared" ca="1" si="0"/>
        <v>Respondido</v>
      </c>
    </row>
    <row r="37" spans="1:24" ht="40.5" customHeight="1" x14ac:dyDescent="0.25">
      <c r="A37" s="29">
        <v>36</v>
      </c>
      <c r="B37" s="29" t="s">
        <v>237</v>
      </c>
      <c r="C37" s="29" t="s">
        <v>238</v>
      </c>
      <c r="D37" s="29" t="s">
        <v>239</v>
      </c>
      <c r="E37" s="29" t="s">
        <v>34</v>
      </c>
      <c r="F37" s="29" t="s">
        <v>38</v>
      </c>
      <c r="G37" s="29" t="s">
        <v>25</v>
      </c>
      <c r="H37" s="29" t="s">
        <v>28</v>
      </c>
      <c r="I37" s="32" t="s">
        <v>240</v>
      </c>
      <c r="J37" s="30">
        <v>43151</v>
      </c>
      <c r="K37" s="29">
        <v>15</v>
      </c>
      <c r="L37" s="30">
        <v>43172</v>
      </c>
      <c r="M37" s="30">
        <v>43151</v>
      </c>
      <c r="N37" s="29" t="s">
        <v>69</v>
      </c>
      <c r="O37" s="32" t="s">
        <v>241</v>
      </c>
      <c r="P37" s="31">
        <v>43159</v>
      </c>
      <c r="Q37" s="29" t="s">
        <v>242</v>
      </c>
      <c r="R37" s="29" t="str">
        <f t="shared" ca="1" si="0"/>
        <v>Respondido</v>
      </c>
    </row>
    <row r="38" spans="1:24" ht="30" customHeight="1" x14ac:dyDescent="0.25">
      <c r="A38" s="29">
        <v>37</v>
      </c>
      <c r="B38" s="37" t="s">
        <v>290</v>
      </c>
      <c r="C38" s="29" t="s">
        <v>331</v>
      </c>
      <c r="D38" s="29" t="s">
        <v>291</v>
      </c>
      <c r="E38" s="29" t="s">
        <v>179</v>
      </c>
      <c r="F38" s="33" t="s">
        <v>26</v>
      </c>
      <c r="G38" s="29" t="s">
        <v>82</v>
      </c>
      <c r="H38" s="29" t="s">
        <v>28</v>
      </c>
      <c r="I38" s="32" t="s">
        <v>292</v>
      </c>
      <c r="J38" s="36">
        <v>43151</v>
      </c>
      <c r="K38" s="29">
        <v>15</v>
      </c>
      <c r="L38" s="34">
        <v>43151</v>
      </c>
      <c r="M38" s="36">
        <v>43144</v>
      </c>
      <c r="N38" s="37" t="s">
        <v>81</v>
      </c>
      <c r="O38" s="37" t="s">
        <v>293</v>
      </c>
      <c r="P38" s="34">
        <v>43159</v>
      </c>
      <c r="Q38" s="29"/>
      <c r="R38" s="29" t="s">
        <v>289</v>
      </c>
      <c r="S38" s="2"/>
      <c r="T38" s="2"/>
      <c r="U38" s="2"/>
      <c r="V38" s="2"/>
      <c r="W38" s="2"/>
      <c r="X38" s="2"/>
    </row>
    <row r="39" spans="1:24" ht="48.75" customHeight="1" x14ac:dyDescent="0.25">
      <c r="A39" s="29">
        <v>38</v>
      </c>
      <c r="B39" s="29" t="s">
        <v>207</v>
      </c>
      <c r="C39" s="29" t="s">
        <v>208</v>
      </c>
      <c r="D39" s="24" t="s">
        <v>209</v>
      </c>
      <c r="E39" s="29" t="s">
        <v>24</v>
      </c>
      <c r="F39" s="33" t="s">
        <v>26</v>
      </c>
      <c r="G39" s="29" t="s">
        <v>82</v>
      </c>
      <c r="H39" s="29" t="s">
        <v>20</v>
      </c>
      <c r="I39" s="32" t="s">
        <v>210</v>
      </c>
      <c r="J39" s="30">
        <v>43152</v>
      </c>
      <c r="K39" s="29">
        <v>15</v>
      </c>
      <c r="L39" s="30">
        <v>43173</v>
      </c>
      <c r="M39" s="30">
        <v>43152</v>
      </c>
      <c r="N39" s="29" t="s">
        <v>76</v>
      </c>
      <c r="O39" s="32" t="s">
        <v>211</v>
      </c>
      <c r="P39" s="31">
        <v>43168</v>
      </c>
      <c r="Q39" s="29" t="s">
        <v>212</v>
      </c>
      <c r="R39" s="29" t="str">
        <f ca="1">IF(L39="","Sin Fecha de vencimiento",IF(P39="",IF(AND(L39&lt;(TODAY()+5),L39&gt;TODAY()),"Próximo a vencer",IF(L39&lt;=TODAY(),"Vencido","")),IF(L39&lt;P39,"Respuesta Extemporanea","Respondido")))</f>
        <v>Respondido</v>
      </c>
    </row>
    <row r="40" spans="1:24" ht="30" customHeight="1" x14ac:dyDescent="0.25">
      <c r="A40" s="29">
        <v>39</v>
      </c>
      <c r="B40" s="37" t="s">
        <v>282</v>
      </c>
      <c r="C40" s="37" t="s">
        <v>283</v>
      </c>
      <c r="D40" s="39"/>
      <c r="E40" s="29" t="s">
        <v>34</v>
      </c>
      <c r="F40" s="29" t="s">
        <v>38</v>
      </c>
      <c r="G40" s="29" t="s">
        <v>25</v>
      </c>
      <c r="H40" s="29" t="s">
        <v>28</v>
      </c>
      <c r="I40" s="32" t="s">
        <v>284</v>
      </c>
      <c r="J40" s="36">
        <v>43153</v>
      </c>
      <c r="K40" s="29">
        <v>15</v>
      </c>
      <c r="L40" s="36">
        <v>43174</v>
      </c>
      <c r="M40" s="36">
        <v>43153</v>
      </c>
      <c r="N40" s="29" t="s">
        <v>81</v>
      </c>
      <c r="O40" s="32"/>
      <c r="P40" s="31">
        <v>43179</v>
      </c>
      <c r="Q40" s="47" t="s">
        <v>335</v>
      </c>
      <c r="R40" s="29" t="str">
        <f ca="1">IF(L40="","Sin Fecha de vencimiento",IF(P40="",IF(AND(L40&lt;(TODAY()+5),L40&gt;TODAY()),"Próximo a vencer",IF(L40&lt;=TODAY(),"Vencido","")),IF(L40&lt;P40,"Respuesta Extemporanea","Respondido")))</f>
        <v>Respuesta Extemporanea</v>
      </c>
    </row>
    <row r="41" spans="1:24" ht="30" customHeight="1" x14ac:dyDescent="0.25">
      <c r="A41" s="29">
        <v>40</v>
      </c>
      <c r="B41" s="37" t="s">
        <v>285</v>
      </c>
      <c r="C41" s="29" t="s">
        <v>286</v>
      </c>
      <c r="D41" s="37" t="s">
        <v>287</v>
      </c>
      <c r="E41" s="29" t="s">
        <v>34</v>
      </c>
      <c r="F41" s="29" t="s">
        <v>25</v>
      </c>
      <c r="G41" s="29" t="s">
        <v>82</v>
      </c>
      <c r="H41" s="29" t="s">
        <v>28</v>
      </c>
      <c r="I41" s="32" t="s">
        <v>288</v>
      </c>
      <c r="J41" s="36">
        <v>43153</v>
      </c>
      <c r="K41" s="29">
        <v>15</v>
      </c>
      <c r="L41" s="36">
        <v>43174</v>
      </c>
      <c r="M41" s="36">
        <v>43153</v>
      </c>
      <c r="N41" s="29" t="s">
        <v>81</v>
      </c>
      <c r="O41" s="29" t="s">
        <v>58</v>
      </c>
      <c r="P41" s="34">
        <v>43158</v>
      </c>
      <c r="Q41" s="29"/>
      <c r="R41" s="29" t="s">
        <v>289</v>
      </c>
    </row>
    <row r="42" spans="1:24" ht="81.75" customHeight="1" x14ac:dyDescent="0.25">
      <c r="A42" s="29">
        <v>41</v>
      </c>
      <c r="B42" s="29" t="s">
        <v>202</v>
      </c>
      <c r="C42" s="29" t="s">
        <v>203</v>
      </c>
      <c r="D42" s="37"/>
      <c r="E42" s="29" t="s">
        <v>199</v>
      </c>
      <c r="F42" s="29" t="s">
        <v>204</v>
      </c>
      <c r="G42" s="29" t="s">
        <v>82</v>
      </c>
      <c r="H42" s="29" t="s">
        <v>205</v>
      </c>
      <c r="I42" s="32" t="s">
        <v>206</v>
      </c>
      <c r="J42" s="30">
        <v>43154</v>
      </c>
      <c r="K42" s="29">
        <v>15</v>
      </c>
      <c r="L42" s="30">
        <v>43175</v>
      </c>
      <c r="M42" s="30">
        <v>43154</v>
      </c>
      <c r="N42" s="29" t="s">
        <v>43</v>
      </c>
      <c r="O42" s="32"/>
      <c r="P42" s="31"/>
      <c r="Q42" s="30" t="s">
        <v>324</v>
      </c>
      <c r="R42" s="29" t="str">
        <f t="shared" ref="R42:R55" ca="1" si="1">IF(L42="","Sin Fecha de vencimiento",IF(P42="",IF(AND(L42&lt;(TODAY()+5),L42&gt;TODAY()),"Próximo a vencer",IF(L42&lt;=TODAY(),"Vencido","")),IF(L42&lt;P42,"Respuesta Extemporanea","Respondido")))</f>
        <v>Vencido</v>
      </c>
    </row>
    <row r="43" spans="1:24" ht="30" customHeight="1" x14ac:dyDescent="0.25">
      <c r="A43" s="29">
        <v>42</v>
      </c>
      <c r="B43" s="37" t="s">
        <v>254</v>
      </c>
      <c r="C43" s="29" t="s">
        <v>255</v>
      </c>
      <c r="D43" s="24" t="s">
        <v>256</v>
      </c>
      <c r="E43" s="29" t="s">
        <v>41</v>
      </c>
      <c r="F43" s="29" t="s">
        <v>38</v>
      </c>
      <c r="G43" s="29" t="s">
        <v>25</v>
      </c>
      <c r="H43" s="29" t="s">
        <v>28</v>
      </c>
      <c r="I43" s="32" t="s">
        <v>257</v>
      </c>
      <c r="J43" s="30">
        <v>43157</v>
      </c>
      <c r="K43" s="29">
        <v>15</v>
      </c>
      <c r="L43" s="30">
        <v>43179</v>
      </c>
      <c r="M43" s="30">
        <v>43157</v>
      </c>
      <c r="N43" s="29" t="s">
        <v>76</v>
      </c>
      <c r="O43" s="29" t="s">
        <v>258</v>
      </c>
      <c r="P43" s="40">
        <v>43159</v>
      </c>
      <c r="Q43" s="29" t="s">
        <v>39</v>
      </c>
      <c r="R43" s="29" t="str">
        <f t="shared" ca="1" si="1"/>
        <v>Respondido</v>
      </c>
    </row>
    <row r="44" spans="1:24" ht="30" customHeight="1" x14ac:dyDescent="0.25">
      <c r="A44" s="29">
        <v>43</v>
      </c>
      <c r="B44" s="37" t="s">
        <v>259</v>
      </c>
      <c r="C44" s="29" t="s">
        <v>260</v>
      </c>
      <c r="D44" s="37" t="s">
        <v>131</v>
      </c>
      <c r="E44" s="29" t="s">
        <v>34</v>
      </c>
      <c r="F44" s="29" t="s">
        <v>38</v>
      </c>
      <c r="G44" s="29" t="s">
        <v>25</v>
      </c>
      <c r="H44" s="29" t="s">
        <v>28</v>
      </c>
      <c r="I44" s="32" t="s">
        <v>261</v>
      </c>
      <c r="J44" s="30">
        <v>43157</v>
      </c>
      <c r="K44" s="29">
        <v>15</v>
      </c>
      <c r="L44" s="30">
        <v>43179</v>
      </c>
      <c r="M44" s="30">
        <v>43157</v>
      </c>
      <c r="N44" s="29" t="s">
        <v>76</v>
      </c>
      <c r="O44" s="32" t="s">
        <v>262</v>
      </c>
      <c r="P44" s="38">
        <v>43171</v>
      </c>
      <c r="Q44" s="41" t="s">
        <v>263</v>
      </c>
      <c r="R44" s="29" t="str">
        <f t="shared" ca="1" si="1"/>
        <v>Respondido</v>
      </c>
    </row>
    <row r="45" spans="1:24" ht="30" customHeight="1" x14ac:dyDescent="0.25">
      <c r="A45" s="29">
        <v>44</v>
      </c>
      <c r="B45" s="37" t="s">
        <v>181</v>
      </c>
      <c r="C45" s="29" t="s">
        <v>264</v>
      </c>
      <c r="D45" s="29" t="s">
        <v>265</v>
      </c>
      <c r="E45" s="29" t="s">
        <v>34</v>
      </c>
      <c r="F45" s="29" t="s">
        <v>38</v>
      </c>
      <c r="G45" s="29" t="s">
        <v>25</v>
      </c>
      <c r="H45" s="29" t="s">
        <v>28</v>
      </c>
      <c r="I45" s="32" t="s">
        <v>266</v>
      </c>
      <c r="J45" s="30">
        <v>43157</v>
      </c>
      <c r="K45" s="29">
        <v>15</v>
      </c>
      <c r="L45" s="30">
        <v>43179</v>
      </c>
      <c r="M45" s="30">
        <v>43157</v>
      </c>
      <c r="N45" s="42" t="s">
        <v>76</v>
      </c>
      <c r="O45" s="32" t="s">
        <v>267</v>
      </c>
      <c r="P45" s="38">
        <v>43171</v>
      </c>
      <c r="Q45" s="41" t="s">
        <v>263</v>
      </c>
      <c r="R45" s="29" t="str">
        <f t="shared" ca="1" si="1"/>
        <v>Respondido</v>
      </c>
    </row>
    <row r="46" spans="1:24" ht="38.25" customHeight="1" x14ac:dyDescent="0.25">
      <c r="A46" s="29">
        <v>45</v>
      </c>
      <c r="B46" s="37" t="s">
        <v>268</v>
      </c>
      <c r="C46" s="37" t="s">
        <v>269</v>
      </c>
      <c r="D46" s="29" t="s">
        <v>270</v>
      </c>
      <c r="E46" s="29" t="s">
        <v>41</v>
      </c>
      <c r="F46" s="29" t="s">
        <v>38</v>
      </c>
      <c r="G46" s="29" t="s">
        <v>25</v>
      </c>
      <c r="H46" s="29" t="s">
        <v>28</v>
      </c>
      <c r="I46" s="32" t="s">
        <v>271</v>
      </c>
      <c r="J46" s="30">
        <v>43157</v>
      </c>
      <c r="K46" s="29">
        <v>15</v>
      </c>
      <c r="L46" s="30">
        <v>43179</v>
      </c>
      <c r="M46" s="30">
        <v>43157</v>
      </c>
      <c r="N46" s="37" t="s">
        <v>69</v>
      </c>
      <c r="O46" s="32"/>
      <c r="P46" s="38"/>
      <c r="Q46" s="29"/>
      <c r="R46" s="29" t="str">
        <f t="shared" ca="1" si="1"/>
        <v>Vencido</v>
      </c>
    </row>
    <row r="47" spans="1:24" ht="42" customHeight="1" x14ac:dyDescent="0.25">
      <c r="A47" s="29">
        <v>46</v>
      </c>
      <c r="B47" s="37" t="s">
        <v>272</v>
      </c>
      <c r="C47" s="29" t="s">
        <v>273</v>
      </c>
      <c r="D47" s="29" t="s">
        <v>274</v>
      </c>
      <c r="E47" s="29" t="s">
        <v>34</v>
      </c>
      <c r="F47" s="29" t="s">
        <v>38</v>
      </c>
      <c r="G47" s="29" t="s">
        <v>25</v>
      </c>
      <c r="H47" s="29" t="s">
        <v>28</v>
      </c>
      <c r="I47" s="32" t="s">
        <v>275</v>
      </c>
      <c r="J47" s="30">
        <v>43157</v>
      </c>
      <c r="K47" s="29">
        <v>15</v>
      </c>
      <c r="L47" s="30">
        <v>43179</v>
      </c>
      <c r="M47" s="30">
        <v>43157</v>
      </c>
      <c r="N47" s="29" t="s">
        <v>76</v>
      </c>
      <c r="O47" s="32" t="s">
        <v>276</v>
      </c>
      <c r="P47" s="38">
        <v>43159</v>
      </c>
      <c r="Q47" s="29" t="s">
        <v>277</v>
      </c>
      <c r="R47" s="29" t="str">
        <f t="shared" ca="1" si="1"/>
        <v>Respondido</v>
      </c>
    </row>
    <row r="48" spans="1:24" ht="30" customHeight="1" x14ac:dyDescent="0.25">
      <c r="A48" s="29">
        <v>47</v>
      </c>
      <c r="B48" s="37" t="s">
        <v>278</v>
      </c>
      <c r="C48" s="29" t="s">
        <v>279</v>
      </c>
      <c r="D48" s="24" t="s">
        <v>280</v>
      </c>
      <c r="E48" s="29" t="s">
        <v>34</v>
      </c>
      <c r="F48" s="29" t="s">
        <v>26</v>
      </c>
      <c r="G48" s="29" t="s">
        <v>82</v>
      </c>
      <c r="H48" s="42" t="s">
        <v>28</v>
      </c>
      <c r="I48" s="32" t="s">
        <v>281</v>
      </c>
      <c r="J48" s="30">
        <v>43157</v>
      </c>
      <c r="K48" s="29">
        <v>15</v>
      </c>
      <c r="L48" s="30">
        <v>43179</v>
      </c>
      <c r="M48" s="30">
        <v>43157</v>
      </c>
      <c r="N48" s="37" t="s">
        <v>223</v>
      </c>
      <c r="O48" s="32"/>
      <c r="P48" s="38"/>
      <c r="Q48" s="29"/>
      <c r="R48" s="29" t="str">
        <f t="shared" ca="1" si="1"/>
        <v>Vencido</v>
      </c>
    </row>
    <row r="49" spans="1:18" ht="30" customHeight="1" x14ac:dyDescent="0.25">
      <c r="A49" s="29">
        <v>48</v>
      </c>
      <c r="B49" s="37" t="s">
        <v>301</v>
      </c>
      <c r="C49" s="29" t="s">
        <v>302</v>
      </c>
      <c r="D49" s="39" t="s">
        <v>303</v>
      </c>
      <c r="E49" s="37" t="s">
        <v>49</v>
      </c>
      <c r="F49" s="33" t="s">
        <v>26</v>
      </c>
      <c r="G49" s="29" t="s">
        <v>82</v>
      </c>
      <c r="H49" s="37" t="s">
        <v>20</v>
      </c>
      <c r="I49" s="32" t="s">
        <v>304</v>
      </c>
      <c r="J49" s="36">
        <v>43158</v>
      </c>
      <c r="K49" s="29">
        <v>15</v>
      </c>
      <c r="L49" s="36">
        <v>43180</v>
      </c>
      <c r="M49" s="36">
        <v>43158</v>
      </c>
      <c r="N49" s="29" t="s">
        <v>76</v>
      </c>
      <c r="O49" s="32"/>
      <c r="P49" s="38"/>
      <c r="Q49" s="29"/>
      <c r="R49" s="29" t="str">
        <f t="shared" ca="1" si="1"/>
        <v>Vencido</v>
      </c>
    </row>
    <row r="50" spans="1:18" ht="50.25" customHeight="1" x14ac:dyDescent="0.25">
      <c r="A50" s="29">
        <v>49</v>
      </c>
      <c r="B50" s="37" t="s">
        <v>305</v>
      </c>
      <c r="C50" s="29" t="s">
        <v>306</v>
      </c>
      <c r="D50" s="29" t="s">
        <v>307</v>
      </c>
      <c r="E50" s="37" t="s">
        <v>40</v>
      </c>
      <c r="F50" s="29" t="s">
        <v>38</v>
      </c>
      <c r="G50" s="29" t="s">
        <v>25</v>
      </c>
      <c r="H50" s="29" t="s">
        <v>28</v>
      </c>
      <c r="I50" s="32" t="s">
        <v>308</v>
      </c>
      <c r="J50" s="36">
        <v>43158</v>
      </c>
      <c r="K50" s="29">
        <v>15</v>
      </c>
      <c r="L50" s="36">
        <v>43180</v>
      </c>
      <c r="M50" s="36">
        <v>43158</v>
      </c>
      <c r="N50" s="29" t="s">
        <v>76</v>
      </c>
      <c r="O50" s="32" t="s">
        <v>309</v>
      </c>
      <c r="P50" s="38">
        <v>43171</v>
      </c>
      <c r="Q50" s="29" t="s">
        <v>310</v>
      </c>
      <c r="R50" s="29" t="str">
        <f t="shared" ca="1" si="1"/>
        <v>Respondido</v>
      </c>
    </row>
    <row r="51" spans="1:18" ht="30" customHeight="1" x14ac:dyDescent="0.25">
      <c r="A51" s="29">
        <v>50</v>
      </c>
      <c r="B51" s="37" t="s">
        <v>311</v>
      </c>
      <c r="C51" s="37" t="s">
        <v>312</v>
      </c>
      <c r="D51" s="37" t="s">
        <v>313</v>
      </c>
      <c r="E51" s="29" t="s">
        <v>34</v>
      </c>
      <c r="F51" s="29" t="s">
        <v>38</v>
      </c>
      <c r="G51" s="29" t="s">
        <v>25</v>
      </c>
      <c r="H51" s="29" t="s">
        <v>28</v>
      </c>
      <c r="I51" s="32" t="s">
        <v>314</v>
      </c>
      <c r="J51" s="36">
        <v>43158</v>
      </c>
      <c r="K51" s="29">
        <v>15</v>
      </c>
      <c r="L51" s="36">
        <v>43180</v>
      </c>
      <c r="M51" s="36">
        <v>43158</v>
      </c>
      <c r="N51" s="29" t="s">
        <v>76</v>
      </c>
      <c r="O51" s="32" t="s">
        <v>315</v>
      </c>
      <c r="P51" s="38">
        <v>43168</v>
      </c>
      <c r="Q51" s="29"/>
      <c r="R51" s="29" t="str">
        <f t="shared" ca="1" si="1"/>
        <v>Respondido</v>
      </c>
    </row>
    <row r="52" spans="1:18" ht="30" customHeight="1" x14ac:dyDescent="0.25">
      <c r="A52" s="29">
        <v>51</v>
      </c>
      <c r="B52" s="37" t="s">
        <v>316</v>
      </c>
      <c r="C52" s="29" t="s">
        <v>333</v>
      </c>
      <c r="D52" s="29" t="s">
        <v>317</v>
      </c>
      <c r="E52" s="29" t="s">
        <v>34</v>
      </c>
      <c r="F52" s="29" t="s">
        <v>38</v>
      </c>
      <c r="G52" s="29" t="s">
        <v>334</v>
      </c>
      <c r="H52" s="29" t="s">
        <v>28</v>
      </c>
      <c r="I52" s="32" t="s">
        <v>318</v>
      </c>
      <c r="J52" s="36">
        <v>43158</v>
      </c>
      <c r="K52" s="29">
        <v>15</v>
      </c>
      <c r="L52" s="36">
        <v>43180</v>
      </c>
      <c r="M52" s="36">
        <v>43158</v>
      </c>
      <c r="N52" s="29" t="s">
        <v>43</v>
      </c>
      <c r="O52" s="32" t="s">
        <v>319</v>
      </c>
      <c r="P52" s="38" t="s">
        <v>320</v>
      </c>
      <c r="Q52" s="29"/>
      <c r="R52" s="29" t="str">
        <f t="shared" ca="1" si="1"/>
        <v>Respuesta Extemporanea</v>
      </c>
    </row>
    <row r="53" spans="1:18" ht="30" customHeight="1" x14ac:dyDescent="0.25">
      <c r="A53" s="29">
        <v>52</v>
      </c>
      <c r="B53" s="42" t="s">
        <v>294</v>
      </c>
      <c r="C53" s="33" t="s">
        <v>295</v>
      </c>
      <c r="D53" s="42" t="s">
        <v>296</v>
      </c>
      <c r="E53" s="42" t="s">
        <v>297</v>
      </c>
      <c r="F53" s="29" t="s">
        <v>38</v>
      </c>
      <c r="G53" s="29" t="s">
        <v>25</v>
      </c>
      <c r="H53" s="29" t="s">
        <v>28</v>
      </c>
      <c r="I53" s="42" t="s">
        <v>298</v>
      </c>
      <c r="J53" s="36">
        <v>43159</v>
      </c>
      <c r="K53" s="29">
        <v>15</v>
      </c>
      <c r="L53" s="36">
        <v>43181</v>
      </c>
      <c r="M53" s="36">
        <v>43159</v>
      </c>
      <c r="N53" s="29" t="s">
        <v>76</v>
      </c>
      <c r="O53" s="32" t="s">
        <v>299</v>
      </c>
      <c r="P53" s="38">
        <v>43171</v>
      </c>
      <c r="Q53" s="41" t="s">
        <v>300</v>
      </c>
      <c r="R53" s="29" t="str">
        <f t="shared" ca="1" si="1"/>
        <v>Respondido</v>
      </c>
    </row>
    <row r="54" spans="1:18" ht="59.25" customHeight="1" x14ac:dyDescent="0.25">
      <c r="A54" s="29">
        <v>53</v>
      </c>
      <c r="B54" s="29" t="s">
        <v>225</v>
      </c>
      <c r="C54" s="29" t="s">
        <v>332</v>
      </c>
      <c r="D54" s="29" t="s">
        <v>226</v>
      </c>
      <c r="E54" s="29" t="s">
        <v>41</v>
      </c>
      <c r="F54" s="29" t="s">
        <v>38</v>
      </c>
      <c r="G54" s="29" t="s">
        <v>25</v>
      </c>
      <c r="H54" s="29" t="s">
        <v>28</v>
      </c>
      <c r="I54" s="32" t="s">
        <v>227</v>
      </c>
      <c r="J54" s="30" t="s">
        <v>228</v>
      </c>
      <c r="K54" s="29">
        <v>15</v>
      </c>
      <c r="L54" s="30">
        <v>43173</v>
      </c>
      <c r="M54" s="30" t="s">
        <v>228</v>
      </c>
      <c r="N54" s="29" t="s">
        <v>69</v>
      </c>
      <c r="O54" s="29" t="s">
        <v>229</v>
      </c>
      <c r="P54" s="31">
        <v>43173</v>
      </c>
      <c r="Q54" s="29" t="s">
        <v>230</v>
      </c>
      <c r="R54" s="29" t="str">
        <f t="shared" ca="1" si="1"/>
        <v>Respondido</v>
      </c>
    </row>
    <row r="55" spans="1:18" ht="37.5" customHeight="1" x14ac:dyDescent="0.25">
      <c r="A55" s="29">
        <v>54</v>
      </c>
      <c r="B55" s="42" t="s">
        <v>231</v>
      </c>
      <c r="C55" s="33" t="s">
        <v>232</v>
      </c>
      <c r="D55" s="29" t="s">
        <v>233</v>
      </c>
      <c r="E55" s="29" t="s">
        <v>34</v>
      </c>
      <c r="F55" s="29" t="s">
        <v>38</v>
      </c>
      <c r="G55" s="29" t="s">
        <v>25</v>
      </c>
      <c r="H55" s="29" t="s">
        <v>28</v>
      </c>
      <c r="I55" s="32" t="s">
        <v>234</v>
      </c>
      <c r="J55" s="30" t="s">
        <v>228</v>
      </c>
      <c r="K55" s="29">
        <v>15</v>
      </c>
      <c r="L55" s="30">
        <v>43173</v>
      </c>
      <c r="M55" s="30" t="s">
        <v>228</v>
      </c>
      <c r="N55" s="29" t="s">
        <v>76</v>
      </c>
      <c r="O55" s="32" t="s">
        <v>235</v>
      </c>
      <c r="P55" s="31">
        <v>43160</v>
      </c>
      <c r="Q55" s="29" t="s">
        <v>236</v>
      </c>
      <c r="R55" s="29" t="str">
        <f t="shared" ca="1" si="1"/>
        <v>Respondido</v>
      </c>
    </row>
    <row r="56" spans="1:18" ht="12.75" customHeight="1" x14ac:dyDescent="0.25">
      <c r="A56" s="20"/>
      <c r="B56" s="20"/>
      <c r="C56" s="21"/>
      <c r="D56" s="21"/>
      <c r="E56" s="21"/>
      <c r="F56" s="21"/>
      <c r="G56" s="21"/>
      <c r="H56" s="22"/>
      <c r="I56" s="21"/>
      <c r="J56" s="21"/>
      <c r="K56" s="21"/>
      <c r="L56" s="21"/>
      <c r="M56" s="21"/>
      <c r="N56" s="21"/>
      <c r="O56" s="21"/>
      <c r="P56" s="7"/>
      <c r="Q56" s="21"/>
      <c r="R56" s="23"/>
    </row>
    <row r="57" spans="1:18" ht="12.75" customHeight="1" x14ac:dyDescent="0.25">
      <c r="A57" s="18"/>
      <c r="B57" s="18"/>
      <c r="C57" s="19"/>
      <c r="D57" s="19"/>
      <c r="E57" s="19"/>
      <c r="F57" s="19"/>
      <c r="G57" s="19"/>
      <c r="H57" s="5"/>
      <c r="I57" s="19"/>
      <c r="J57" s="19"/>
      <c r="K57" s="19"/>
      <c r="L57" s="19"/>
      <c r="M57" s="19"/>
      <c r="N57" s="19"/>
      <c r="O57" s="19"/>
      <c r="P57" s="6"/>
      <c r="Q57" s="19"/>
      <c r="R57" s="18"/>
    </row>
    <row r="58" spans="1:18" x14ac:dyDescent="0.25">
      <c r="A58" s="18"/>
      <c r="B58" s="18"/>
      <c r="C58" s="18"/>
      <c r="D58" s="18"/>
      <c r="E58" s="18"/>
      <c r="F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x14ac:dyDescent="0.25">
      <c r="A59" s="18"/>
      <c r="B59" s="18"/>
      <c r="C59" s="18"/>
      <c r="D59" s="18"/>
      <c r="E59" s="18"/>
      <c r="F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x14ac:dyDescent="0.25">
      <c r="A60" s="18"/>
      <c r="B60" s="18"/>
      <c r="C60" s="18"/>
      <c r="D60" s="18"/>
      <c r="E60" s="18"/>
      <c r="F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x14ac:dyDescent="0.25">
      <c r="A61" s="18"/>
      <c r="B61" s="18"/>
      <c r="C61" s="18"/>
      <c r="D61" s="18"/>
      <c r="E61" s="18"/>
      <c r="F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x14ac:dyDescent="0.25">
      <c r="A62" s="18"/>
      <c r="B62" s="18"/>
      <c r="C62" s="18"/>
      <c r="D62" s="18"/>
      <c r="E62" s="18"/>
      <c r="F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25">
      <c r="A63" s="18"/>
      <c r="B63" s="18"/>
      <c r="C63" s="18"/>
      <c r="D63" s="18"/>
      <c r="E63" s="18"/>
      <c r="F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25">
      <c r="A64" s="18"/>
      <c r="B64" s="18"/>
      <c r="C64" s="18"/>
      <c r="D64" s="18"/>
      <c r="E64" s="18"/>
      <c r="F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25">
      <c r="A65" s="18"/>
      <c r="B65" s="18"/>
      <c r="C65" s="18"/>
      <c r="D65" s="18"/>
      <c r="E65" s="18"/>
      <c r="F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25">
      <c r="A66" s="18"/>
      <c r="B66" s="18"/>
      <c r="C66" s="18"/>
      <c r="D66" s="18"/>
      <c r="E66" s="18"/>
      <c r="F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25">
      <c r="A67" s="18"/>
      <c r="B67" s="18"/>
      <c r="C67" s="18"/>
      <c r="D67" s="18"/>
      <c r="E67" s="18"/>
      <c r="F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25">
      <c r="A68" s="18"/>
      <c r="B68" s="18"/>
      <c r="C68" s="18"/>
      <c r="D68" s="18"/>
      <c r="E68" s="18"/>
      <c r="F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25">
      <c r="A69" s="18"/>
      <c r="B69" s="18"/>
      <c r="C69" s="18"/>
      <c r="D69" s="18"/>
      <c r="E69" s="18"/>
      <c r="F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25">
      <c r="A70" s="18"/>
      <c r="B70" s="18"/>
      <c r="C70" s="18"/>
      <c r="D70" s="18"/>
      <c r="E70" s="18"/>
      <c r="F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25">
      <c r="A71" s="18"/>
      <c r="B71" s="18"/>
      <c r="C71" s="18"/>
      <c r="D71" s="18"/>
      <c r="E71" s="18"/>
      <c r="F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25">
      <c r="A72" s="18"/>
      <c r="B72" s="18"/>
      <c r="C72" s="18"/>
      <c r="D72" s="18"/>
      <c r="E72" s="18"/>
      <c r="F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25">
      <c r="A73" s="18"/>
      <c r="B73" s="18"/>
      <c r="C73" s="18"/>
      <c r="D73" s="18"/>
      <c r="E73" s="18"/>
      <c r="F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25">
      <c r="A74" s="18"/>
      <c r="B74" s="18"/>
      <c r="C74" s="18"/>
      <c r="D74" s="18"/>
      <c r="E74" s="18"/>
      <c r="F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25">
      <c r="A75" s="18"/>
      <c r="B75" s="18"/>
      <c r="C75" s="18"/>
      <c r="D75" s="18"/>
      <c r="E75" s="18"/>
      <c r="F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25">
      <c r="A76" s="18"/>
      <c r="B76" s="18"/>
      <c r="C76" s="18"/>
      <c r="D76" s="18"/>
      <c r="E76" s="18"/>
      <c r="F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25">
      <c r="A77" s="18"/>
      <c r="B77" s="18"/>
      <c r="C77" s="18"/>
      <c r="D77" s="18"/>
      <c r="E77" s="18"/>
      <c r="F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25">
      <c r="A78" s="18"/>
      <c r="B78" s="18"/>
      <c r="C78" s="18"/>
      <c r="D78" s="18"/>
      <c r="E78" s="18"/>
      <c r="F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25">
      <c r="A79" s="18"/>
      <c r="B79" s="18"/>
      <c r="C79" s="18"/>
      <c r="D79" s="18"/>
      <c r="E79" s="18"/>
      <c r="F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25">
      <c r="A80" s="18"/>
      <c r="B80" s="18"/>
      <c r="C80" s="18"/>
      <c r="D80" s="18"/>
      <c r="E80" s="18"/>
      <c r="F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25">
      <c r="A81" s="18"/>
      <c r="B81" s="18"/>
      <c r="C81" s="18"/>
      <c r="D81" s="18"/>
      <c r="E81" s="18"/>
      <c r="F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25">
      <c r="A82" s="18"/>
      <c r="B82" s="18"/>
      <c r="C82" s="18"/>
      <c r="D82" s="18"/>
      <c r="E82" s="18"/>
      <c r="F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18"/>
      <c r="B83" s="18"/>
      <c r="C83" s="18"/>
      <c r="D83" s="18"/>
      <c r="E83" s="18"/>
      <c r="F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25">
      <c r="A84" s="18"/>
      <c r="B84" s="18"/>
      <c r="C84" s="18"/>
      <c r="D84" s="18"/>
      <c r="E84" s="18"/>
      <c r="F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25">
      <c r="A85" s="18"/>
      <c r="B85" s="18"/>
      <c r="C85" s="18"/>
      <c r="D85" s="18"/>
      <c r="E85" s="18"/>
      <c r="F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25">
      <c r="A86" s="18"/>
      <c r="B86" s="18"/>
      <c r="C86" s="18"/>
      <c r="D86" s="18"/>
      <c r="E86" s="18"/>
      <c r="F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25">
      <c r="A87" s="18"/>
      <c r="B87" s="18"/>
      <c r="C87" s="18"/>
      <c r="D87" s="18"/>
      <c r="E87" s="18"/>
      <c r="F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25">
      <c r="A88" s="18"/>
      <c r="B88" s="18"/>
      <c r="C88" s="18"/>
      <c r="D88" s="18"/>
      <c r="E88" s="18"/>
      <c r="F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25">
      <c r="A89" s="18"/>
      <c r="B89" s="18"/>
      <c r="C89" s="18"/>
      <c r="D89" s="18"/>
      <c r="E89" s="18"/>
      <c r="F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25">
      <c r="A90" s="18"/>
      <c r="B90" s="18"/>
      <c r="C90" s="18"/>
      <c r="D90" s="18"/>
      <c r="E90" s="18"/>
      <c r="F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25">
      <c r="A91" s="18"/>
      <c r="B91" s="18"/>
      <c r="C91" s="18"/>
      <c r="D91" s="18"/>
      <c r="E91" s="18"/>
      <c r="F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25">
      <c r="A92" s="18"/>
      <c r="B92" s="18"/>
      <c r="C92" s="18"/>
      <c r="D92" s="18"/>
      <c r="E92" s="18"/>
      <c r="F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25">
      <c r="A93" s="18"/>
      <c r="B93" s="18"/>
      <c r="C93" s="18"/>
      <c r="D93" s="18"/>
      <c r="E93" s="18"/>
      <c r="F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25">
      <c r="A94" s="18"/>
      <c r="B94" s="18"/>
      <c r="C94" s="18"/>
      <c r="D94" s="18"/>
      <c r="E94" s="18"/>
      <c r="F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25">
      <c r="A95" s="18"/>
      <c r="B95" s="18"/>
      <c r="C95" s="18"/>
      <c r="D95" s="18"/>
      <c r="E95" s="18"/>
      <c r="F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25">
      <c r="A96" s="18"/>
      <c r="B96" s="18"/>
      <c r="C96" s="18"/>
      <c r="D96" s="18"/>
      <c r="E96" s="18"/>
      <c r="F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25">
      <c r="A97" s="18"/>
      <c r="B97" s="18"/>
      <c r="C97" s="18"/>
      <c r="D97" s="18"/>
      <c r="E97" s="18"/>
      <c r="F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25">
      <c r="A98" s="18"/>
      <c r="B98" s="18"/>
      <c r="C98" s="18"/>
      <c r="D98" s="18"/>
      <c r="E98" s="18"/>
      <c r="F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18"/>
      <c r="B99" s="18"/>
      <c r="C99" s="18"/>
      <c r="D99" s="18"/>
      <c r="E99" s="18"/>
      <c r="F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18"/>
      <c r="B100" s="18"/>
      <c r="C100" s="18"/>
      <c r="D100" s="18"/>
      <c r="E100" s="18"/>
      <c r="F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18"/>
      <c r="B101" s="18"/>
      <c r="C101" s="18"/>
      <c r="D101" s="18"/>
      <c r="E101" s="18"/>
      <c r="F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18"/>
      <c r="B102" s="18"/>
      <c r="C102" s="18"/>
      <c r="D102" s="18"/>
      <c r="E102" s="18"/>
      <c r="F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5">
      <c r="A103" s="18"/>
      <c r="B103" s="18"/>
      <c r="C103" s="18"/>
      <c r="D103" s="18"/>
      <c r="E103" s="18"/>
      <c r="F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5">
      <c r="A104" s="18"/>
      <c r="B104" s="18"/>
      <c r="C104" s="18"/>
      <c r="D104" s="18"/>
      <c r="E104" s="18"/>
      <c r="F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18"/>
      <c r="B105" s="18"/>
      <c r="C105" s="18"/>
      <c r="D105" s="18"/>
      <c r="E105" s="18"/>
      <c r="F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18"/>
      <c r="B106" s="18"/>
      <c r="C106" s="18"/>
      <c r="D106" s="18"/>
      <c r="E106" s="18"/>
      <c r="F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18"/>
      <c r="B107" s="18"/>
      <c r="C107" s="18"/>
      <c r="D107" s="18"/>
      <c r="E107" s="18"/>
      <c r="F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18"/>
      <c r="B108" s="18"/>
      <c r="C108" s="18"/>
      <c r="D108" s="18"/>
      <c r="E108" s="18"/>
      <c r="F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5">
      <c r="A109" s="18"/>
      <c r="B109" s="18"/>
      <c r="C109" s="18"/>
      <c r="D109" s="18"/>
      <c r="E109" s="18"/>
      <c r="F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5">
      <c r="A110" s="18"/>
      <c r="B110" s="18"/>
      <c r="C110" s="18"/>
      <c r="D110" s="18"/>
      <c r="E110" s="18"/>
      <c r="F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18"/>
      <c r="B111" s="18"/>
      <c r="C111" s="18"/>
      <c r="D111" s="18"/>
      <c r="E111" s="18"/>
      <c r="F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</sheetData>
  <autoFilter ref="A1:X55">
    <sortState ref="A2:Z55">
      <sortCondition ref="J1:J51"/>
    </sortState>
  </autoFilter>
  <conditionalFormatting sqref="Q56:Q974">
    <cfRule type="cellIs" dxfId="9" priority="1" operator="equal">
      <formula>"Vencido"</formula>
    </cfRule>
  </conditionalFormatting>
  <conditionalFormatting sqref="Q56:Q974">
    <cfRule type="cellIs" dxfId="8" priority="2" operator="equal">
      <formula>"Respondido"</formula>
    </cfRule>
  </conditionalFormatting>
  <conditionalFormatting sqref="R1">
    <cfRule type="cellIs" dxfId="7" priority="3" operator="equal">
      <formula>"Vencido"</formula>
    </cfRule>
  </conditionalFormatting>
  <conditionalFormatting sqref="R1">
    <cfRule type="cellIs" dxfId="6" priority="4" operator="equal">
      <formula>"Respondido"</formula>
    </cfRule>
  </conditionalFormatting>
  <conditionalFormatting sqref="R2:R55">
    <cfRule type="cellIs" dxfId="5" priority="5" operator="equal">
      <formula>"Respuesta Extemporanea"</formula>
    </cfRule>
  </conditionalFormatting>
  <conditionalFormatting sqref="R2:R55">
    <cfRule type="cellIs" dxfId="4" priority="6" operator="equal">
      <formula>"Vencido"</formula>
    </cfRule>
  </conditionalFormatting>
  <conditionalFormatting sqref="R2:R55">
    <cfRule type="cellIs" dxfId="3" priority="7" operator="equal">
      <formula>"Respondido"</formula>
    </cfRule>
  </conditionalFormatting>
  <printOptions horizontalCentered="1" verticalCentered="1"/>
  <pageMargins left="0.70866141732283472" right="0.70866141732283472" top="0.74803149606299213" bottom="0.74803149606299213" header="0" footer="0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/>
  </sheetViews>
  <sheetFormatPr baseColWidth="10" defaultColWidth="14.42578125" defaultRowHeight="15" customHeight="1" x14ac:dyDescent="0.25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  <col min="27" max="30" width="14.42578125" customWidth="1"/>
  </cols>
  <sheetData>
    <row r="1" spans="1:26" ht="12.75" customHeight="1" x14ac:dyDescent="0.25">
      <c r="A1" s="8" t="s">
        <v>321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10" t="s">
        <v>8</v>
      </c>
      <c r="I1" s="8" t="s">
        <v>9</v>
      </c>
      <c r="J1" s="8" t="s">
        <v>10</v>
      </c>
      <c r="K1" s="11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10" t="s">
        <v>16</v>
      </c>
      <c r="Q1" s="8" t="s">
        <v>17</v>
      </c>
      <c r="R1" s="8" t="s">
        <v>18</v>
      </c>
      <c r="S1" s="8" t="s">
        <v>322</v>
      </c>
      <c r="T1" s="8" t="s">
        <v>323</v>
      </c>
      <c r="U1" s="1"/>
      <c r="V1" s="1"/>
      <c r="W1" s="1"/>
      <c r="X1" s="1"/>
      <c r="Y1" s="1"/>
      <c r="Z1" s="1"/>
    </row>
    <row r="2" spans="1:26" ht="12.75" customHeight="1" x14ac:dyDescent="0.25">
      <c r="A2" s="12"/>
      <c r="B2" s="12"/>
      <c r="C2" s="12"/>
      <c r="D2" s="13"/>
      <c r="E2" s="12"/>
      <c r="F2" s="12"/>
      <c r="G2" s="12"/>
      <c r="H2" s="14"/>
      <c r="I2" s="15"/>
      <c r="J2" s="12"/>
      <c r="K2" s="15"/>
      <c r="L2" s="15"/>
      <c r="M2" s="12"/>
      <c r="N2" s="12"/>
      <c r="O2" s="12"/>
      <c r="P2" s="16"/>
      <c r="Q2" s="12"/>
      <c r="R2" s="12"/>
      <c r="S2" s="17" t="str">
        <f ca="1">IF(K2="","Sin Fecha de vencimiento",IF(Q2="",IF(AND(K2&lt;(TODAY()+5),K2&gt;TODAY()),"Próximo a vencer",IF(K2&lt;=TODAY(),"Vencido","")),"Respondido"))</f>
        <v>Sin Fecha de vencimiento</v>
      </c>
      <c r="T2" s="12"/>
    </row>
    <row r="3" spans="1:26" ht="12.75" customHeight="1" x14ac:dyDescent="0.25"/>
    <row r="4" spans="1:26" ht="12.75" customHeight="1" x14ac:dyDescent="0.25"/>
    <row r="5" spans="1:26" ht="12.75" customHeight="1" x14ac:dyDescent="0.25"/>
    <row r="6" spans="1:26" ht="12.75" customHeight="1" x14ac:dyDescent="0.25"/>
    <row r="7" spans="1:26" ht="12.75" customHeight="1" x14ac:dyDescent="0.25"/>
    <row r="8" spans="1:26" ht="12.75" customHeight="1" x14ac:dyDescent="0.25"/>
    <row r="9" spans="1:26" ht="12.75" customHeight="1" x14ac:dyDescent="0.25"/>
    <row r="10" spans="1:26" ht="12.75" customHeight="1" x14ac:dyDescent="0.25"/>
    <row r="11" spans="1:26" ht="12.75" customHeight="1" x14ac:dyDescent="0.25"/>
    <row r="12" spans="1:26" ht="12.75" customHeight="1" x14ac:dyDescent="0.25"/>
    <row r="13" spans="1:26" ht="12.75" customHeight="1" x14ac:dyDescent="0.25"/>
    <row r="14" spans="1:26" ht="12.75" customHeight="1" x14ac:dyDescent="0.25"/>
    <row r="15" spans="1:26" ht="12.75" customHeight="1" x14ac:dyDescent="0.25"/>
    <row r="16" spans="1:2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FEBRERO 2018</vt:lpstr>
      <vt:lpstr>Mayo 2016</vt:lpstr>
      <vt:lpstr>'FEBRERO 2018'!Área_de_impresión</vt:lpstr>
      <vt:lpstr>'FEBRERO 2018'!Excel_BuiltIn__FilterDatabase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cp:lastPrinted>2018-03-21T00:25:20Z</cp:lastPrinted>
  <dcterms:modified xsi:type="dcterms:W3CDTF">2018-03-22T14:18:53Z</dcterms:modified>
  <cp:contentStatus/>
</cp:coreProperties>
</file>