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127"/>
  <workbookPr defaultThemeVersion="124226"/>
  <mc:AlternateContent xmlns:mc="http://schemas.openxmlformats.org/markup-compatibility/2006">
    <mc:Choice Requires="x15">
      <x15ac:absPath xmlns:x15ac="http://schemas.microsoft.com/office/spreadsheetml/2010/11/ac" url="C:\Users\Windows 10\Desktop\REPORTE SEMANAL 2020\"/>
    </mc:Choice>
  </mc:AlternateContent>
  <xr:revisionPtr revIDLastSave="0" documentId="8_{758A70D2-9B4E-4BBC-81E9-E1E5229948B9}" xr6:coauthVersionLast="45" xr6:coauthVersionMax="45" xr10:uidLastSave="{00000000-0000-0000-0000-000000000000}"/>
  <bookViews>
    <workbookView xWindow="-120" yWindow="-120" windowWidth="29040" windowHeight="15840" tabRatio="938" activeTab="4" xr2:uid="{00000000-000D-0000-FFFF-FFFF00000000}"/>
  </bookViews>
  <sheets>
    <sheet name="RIESGOS CORRUPCION" sheetId="1" r:id="rId1"/>
    <sheet name="ESTRATEGIA ANTITRAMITES" sheetId="2" r:id="rId2"/>
    <sheet name="RENDICIÓN DE CUENTAS" sheetId="3" r:id="rId3"/>
    <sheet name="ATENCIÓN AL CIUD" sheetId="4" r:id="rId4"/>
    <sheet name="TRANSPARENCIA Y ACCESO A LA INF" sheetId="5" r:id="rId5"/>
    <sheet name="CONSOLIDADO" sheetId="6"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R8" i="2" l="1"/>
  <c r="Z38" i="1" l="1"/>
  <c r="AB38" i="1"/>
  <c r="R9" i="5" l="1"/>
  <c r="R8" i="5"/>
  <c r="R10" i="4"/>
  <c r="R9" i="4"/>
  <c r="R12" i="3"/>
  <c r="R11" i="3"/>
  <c r="R13" i="3" s="1"/>
  <c r="C19" i="6" s="1"/>
  <c r="R9" i="2"/>
  <c r="R10" i="2"/>
  <c r="C18" i="6" s="1"/>
  <c r="AB40" i="1"/>
  <c r="C17" i="6" s="1"/>
  <c r="R10" i="5" l="1"/>
  <c r="C21" i="6" s="1"/>
  <c r="R11" i="4"/>
  <c r="C20" i="6" s="1"/>
  <c r="N9" i="2"/>
  <c r="N8" i="2"/>
  <c r="N9" i="5"/>
  <c r="N8" i="5"/>
  <c r="N10" i="5" s="1"/>
  <c r="C10" i="6" s="1"/>
  <c r="N10" i="4"/>
  <c r="N9" i="4"/>
  <c r="N12" i="3"/>
  <c r="N11" i="3"/>
  <c r="Z40" i="1"/>
  <c r="C6" i="6" s="1"/>
  <c r="C22" i="6" l="1"/>
  <c r="C24" i="6" s="1"/>
  <c r="N13" i="3"/>
  <c r="C8" i="6" s="1"/>
  <c r="N11" i="4"/>
  <c r="C9" i="6" s="1"/>
  <c r="N10" i="2"/>
  <c r="C7" i="6" s="1"/>
  <c r="C11" i="6" l="1"/>
  <c r="C13" i="6" s="1"/>
</calcChain>
</file>

<file path=xl/sharedStrings.xml><?xml version="1.0" encoding="utf-8"?>
<sst xmlns="http://schemas.openxmlformats.org/spreadsheetml/2006/main" count="652" uniqueCount="378">
  <si>
    <t xml:space="preserve">ANÁLISIS </t>
  </si>
  <si>
    <t xml:space="preserve"> MEDIDAS DE MITIGACIÓN</t>
  </si>
  <si>
    <t>SEGUIMIENTO</t>
  </si>
  <si>
    <t>Riesgo No.</t>
  </si>
  <si>
    <t>Causa</t>
  </si>
  <si>
    <t>Efecto</t>
  </si>
  <si>
    <t>Probabilidad de Materialización</t>
  </si>
  <si>
    <t>VALORACIÓN 
Tipo de Control</t>
  </si>
  <si>
    <t>Administración del Riesgo</t>
  </si>
  <si>
    <t>Acciones</t>
  </si>
  <si>
    <t>Responsable de la ejecución</t>
  </si>
  <si>
    <t>Tiempo</t>
  </si>
  <si>
    <t>Indicador</t>
  </si>
  <si>
    <t>Preventivo</t>
  </si>
  <si>
    <t>Correctivo</t>
  </si>
  <si>
    <t>Evitar</t>
  </si>
  <si>
    <t>Reducir</t>
  </si>
  <si>
    <t>Fecha inicio</t>
  </si>
  <si>
    <t>Fecha Finalización</t>
  </si>
  <si>
    <t>Posible</t>
  </si>
  <si>
    <t>X</t>
  </si>
  <si>
    <t>MISIONALES</t>
  </si>
  <si>
    <r>
      <t xml:space="preserve">
Incumplimiento deliberado de los principios éticos de la función pública, debido a  ofrecimientos, presión y/o amenazas internas y externas .</t>
    </r>
    <r>
      <rPr>
        <sz val="10"/>
        <color rgb="FFFF0000"/>
        <rFont val="Arial Narrow"/>
        <family val="2"/>
      </rPr>
      <t xml:space="preserve">
</t>
    </r>
    <r>
      <rPr>
        <sz val="10"/>
        <rFont val="Arial Narrow"/>
        <family val="2"/>
      </rPr>
      <t xml:space="preserve">
</t>
    </r>
  </si>
  <si>
    <t xml:space="preserve">Afectación de la imagen, credibilidad y misión de la entidad 
Actuación y sanción disciplinaria.
</t>
  </si>
  <si>
    <t>Gestión del Talento Humano</t>
  </si>
  <si>
    <t xml:space="preserve">
Favorecimiento a terceros en el proceso de contratación</t>
  </si>
  <si>
    <t xml:space="preserve">
Debilidades en el control en la aplicación de los procedimientos y las normas. 
</t>
  </si>
  <si>
    <t xml:space="preserve"> Adquisición de bienes y servicios que no satisfagan las necesidades reales de la entidad. 
Adquisición de bienes y servicios con sobrecostos. 
Adquisición de bienes y servicios  obsoletos. 
Violación de los principios de la contratación estatal. </t>
  </si>
  <si>
    <t>Deficiente  supervisión de los contratos para favorecer el contratista o a un tercero.</t>
  </si>
  <si>
    <t>Ausencia de criterios claros para la selección y asignación de los supervisores.</t>
  </si>
  <si>
    <t xml:space="preserve"> </t>
  </si>
  <si>
    <t>Destinación o uso indebido de bienes públicos.</t>
  </si>
  <si>
    <t>Afectación de los recursos públicos.</t>
  </si>
  <si>
    <t>Afectación del erario por un pago sin el lleno de los requisitos legales</t>
  </si>
  <si>
    <t>CORPORACIÓN AUTÓNOMA REGIONAL DE LA GUAJIRA</t>
  </si>
  <si>
    <t>Misión: CORPOGUAJIRA, es la máxima autoridad ambiental en el Departamento de La Guajira, encargada de administrar los recursos naturales renovables y el ambiente, generando desarrollo sostenible en el área de su jurisdicción. Propende por la satisfacción de sus clientes, sin distinción de etnia, ubicación geográfica o condición social, a través de servicios de calidad que involucran la mejora continua.</t>
  </si>
  <si>
    <t>Proceso</t>
  </si>
  <si>
    <t>Clase de Proceso</t>
  </si>
  <si>
    <t>Planificación Corporativa</t>
  </si>
  <si>
    <t>Comunicaciones, Atención al cliente y Servicio al Ciudadano</t>
  </si>
  <si>
    <t>Gestion TICs</t>
  </si>
  <si>
    <t>Ordenamiento Ambiental Territorial</t>
  </si>
  <si>
    <t>Gestión Ambiental de los Recursos Naturales y la Biodiversidad</t>
  </si>
  <si>
    <t>Evaluación, Seguimiento, Monitoreo y Control Ambiental</t>
  </si>
  <si>
    <t>Educación Ambiental</t>
  </si>
  <si>
    <t>Medición y Análisis Ambiental</t>
  </si>
  <si>
    <t>Gestión Administrativa y Financiera</t>
  </si>
  <si>
    <t>Gestión Jurídica</t>
  </si>
  <si>
    <t>CONTROL Y EVALUACION</t>
  </si>
  <si>
    <t>Control de Gestión</t>
  </si>
  <si>
    <t>Planificar el fortalecimiento y el desarrollo institucional, con fundamento en los requisitos del Sistema Integrado de Gestión, apoyados en la mejora continua y el enfoque basado en procesos; así como también orientar el desarrollo sostenible del Departamento.</t>
  </si>
  <si>
    <t xml:space="preserve">Desarrollar la estrategia de comunicaciones y atención al ciudadano garantizando que la informacion sea clara,  veraz y oportuna </t>
  </si>
  <si>
    <t xml:space="preserve">Gestionar las herramientas Tecnologia de Informacion y Comunicaciones TICs utlizandio intrumentos y materiales amigables con el medio ambiente  que permitan el fortalecimiento en la administracion y aseguramiento de la informacion asi como la utlizilzacion de hardware y software para el cumplimiento de la mision institucional </t>
  </si>
  <si>
    <t xml:space="preserve">Desarrollar procesos y propuestas de planificación y ordenamiento ambiental que articulen el territorio y las instituciones para la consolidación de la Region </t>
  </si>
  <si>
    <t>Formular e Implementar acciones para la conservación y preservación de los recursos naturales y la biodiversidad</t>
  </si>
  <si>
    <t xml:space="preserve">Realizar la evaluación, control, monitoreo de los recursos naturales renovables y el ambiente en general, así como el seguimiento a los proyectos, obras o actividades que se adelantan en la jurisdicción en aras de preservar y conservar los precitados recursos.  </t>
  </si>
  <si>
    <t xml:space="preserve">Formar ciudadanos con capacidad de contribuir en los procesos de desarrollo cultural, economico, politco y social  y en los de sostenibilidad ambiental de la region </t>
  </si>
  <si>
    <t>Asegurar la calidad de los resultados de los ensayos emitidos</t>
  </si>
  <si>
    <t>Garantizar la competencia de los funcionarios de la Corporación Autonoma Regional de la Guajira asegurando su capacitación y bienestar social</t>
  </si>
  <si>
    <t xml:space="preserve">Proporcionar los recursos losgisticos y financiero  necesarios para el cumplimiento de la misión, objetivos y funciones de CORPOGUAJIRA </t>
  </si>
  <si>
    <t xml:space="preserve">Asegurar que las actuaciones de la corporacion se enmarquen dentro del Ordenamiento Juridico  Vigente, velando por el cumplimiento de la Constitución, Leyes y normas que la rigen, en procura de garantizar la buena marcha de la gestión administrativa; así mismo ejercer la representacion de la entidad  ante las instancias judiciales y extrajudiciales </t>
  </si>
  <si>
    <t>Verificar la Conformidad del Sistema de control interno, aplicación y cumplimiento al Modelo Estándar de Control Interno MECI, mediante las actividades de Fomento de la Cultura del Autocontrol, Asesoría y Acompañamiento, Auditorias Internas Integrales, evaluación a las  Acciones de Control propuestas en el Mapa de Riesgo Institucional y las  Acciones de Mejora planteadas por los responsables de los procesos producto de las auditorias realizadas por la Contraloría General de la República CGR (Plan de Mejoramiento Institucional).</t>
  </si>
  <si>
    <t>Pérdida de recursos, afectación de la imagen y misión d ela Entidad. Actuación disciplinaria</t>
  </si>
  <si>
    <t>Tramitar de manera  irregular  las  respuestas a las solicitudes de la ciudadanía y de los entes de control, con el fin de obtener algún beneficio para favorecer o perjudicar a un tercero.</t>
  </si>
  <si>
    <t>Incumplimiento deliberado de la normatividad vigente , debido a ofrecimiento de dádivas, presión y/o amenazas internas o externas.</t>
  </si>
  <si>
    <t>ESTRATÉGICOS</t>
  </si>
  <si>
    <t>Afectación de la misión de la Entidad, pérdida de recursos y reprocesos.</t>
  </si>
  <si>
    <t>Viabilizar proyectos sin el cumplimiento de los requisitos legales establecidos,  para favorecer intereses propios o de un tercero.</t>
  </si>
  <si>
    <t>APOYO</t>
  </si>
  <si>
    <t xml:space="preserve">Objeto </t>
  </si>
  <si>
    <t xml:space="preserve">Deficiencias en la  calidad de los bienes y servicios adquiridos.
 </t>
  </si>
  <si>
    <t xml:space="preserve">Deficiencias en el Seguimiento o monitoreo de los procesos judiciales.
</t>
  </si>
  <si>
    <t xml:space="preserve">
Pérdida de credibilidad institucional, Condenas contra la Entidad,    Conductas disciplinables.
</t>
  </si>
  <si>
    <t>Deficiencias en el  control en la aplicación de los procedimientos y las normas establecidas.
Trafico de influencias.</t>
  </si>
  <si>
    <t>Ordenar u omitir transacciones presupuestales y de tesorería sin el lleno de los requisitos legales, para favorecer intereses propios o de terceros.</t>
  </si>
  <si>
    <t>Manipulación de la Información contable de la Entidad, para favorecer intereses propios o de terceros.</t>
  </si>
  <si>
    <t xml:space="preserve">Control y seguimiento deficiente en las operaciones, debido a  ofrecimientos, presión y/o amenazas internas y externas.
</t>
  </si>
  <si>
    <t>Seguimiento y control deficiente en el uso y destinación de los bienes.</t>
  </si>
  <si>
    <t>Deficiencias en las  medidas de seguridad, custodia y/o aseguramiento de la información física de la Entidad.</t>
  </si>
  <si>
    <t xml:space="preserve">Pérdida de credibilidad institucional
Pérdida de recursos públicos  </t>
  </si>
  <si>
    <t>Manipulación o adulteración de la Información  contenida en las historias laborales,nómina  para la expedición de certificaciones,   para beneficio de un tercero</t>
  </si>
  <si>
    <t>Deficiencias en el manejo documental y de archivo</t>
  </si>
  <si>
    <t xml:space="preserve">Pérdida de credibilidad institucional.
</t>
  </si>
  <si>
    <t>Manipulación o alteración de los resultados de las pruebas realizadas para beneficiar o afectar a un tercero</t>
  </si>
  <si>
    <t xml:space="preserve">Afectación de la imagen, credibilidad  y labor misional  de la Entidad
Manipulación o adulteración de las decisiones a partir de los resultados.  </t>
  </si>
  <si>
    <t xml:space="preserve">Incumplimiento deliberado de la normatividad vigente , debido a ofrecimiento de dádivas, presión y/o amenazas internas o externas. 
Conflicto de intereses no manifestado.   
Tráfico de influencias. </t>
  </si>
  <si>
    <t>Pérdida de credibilidad de la Corporación. Afectación de la imagen y misión de la Entidad. Pérdida de recursos. Actuación disciplinaria</t>
  </si>
  <si>
    <t>Ejercer una débil supervisión de los convenios y/o contratos para obtener provecho propio y/o favorecer a terceros o particulares</t>
  </si>
  <si>
    <t>Incumplimiento deliberado de los principios, objetivos y  procedimientos de la función pública   debido a  ofrecimientos, presión y/o amenazas internas y externas .</t>
  </si>
  <si>
    <t>Pérdida de credibilidad de la Corporación ante la comunidad</t>
  </si>
  <si>
    <t>Incumplimiento deliberado de la normatividad vigente, debido a ofrecimiento de dádivas, presión y/o amenazas internas o externas.</t>
  </si>
  <si>
    <t xml:space="preserve">Pérdida de credibilidad de la Corporación
</t>
  </si>
  <si>
    <t>Componente</t>
  </si>
  <si>
    <t>Estrategia</t>
  </si>
  <si>
    <t>No. Actividad</t>
  </si>
  <si>
    <t>Actividad principal</t>
  </si>
  <si>
    <t>Responsable</t>
  </si>
  <si>
    <t>Ejecutor(es)</t>
  </si>
  <si>
    <t>Meta en Producto (Cuantificable)</t>
  </si>
  <si>
    <t>Recursos</t>
  </si>
  <si>
    <t>ESTRATEGIA ANTITRÁMITES</t>
  </si>
  <si>
    <t>RENDICIÓN DE CUENTAS</t>
  </si>
  <si>
    <t>MECANISMOS PARA MEJORAR LA ATENCIÓN AL CIUDADANO</t>
  </si>
  <si>
    <t xml:space="preserve"> Misión: CORPOGUAJIRA, es la máxima autoridad ambiental en el Departamento de La Guajira, encargada de administrar los recursos naturales renovables y el ambiente, generando desarrollo sostenible en el área de su jurisdicción. Propende por la satisfacción de sus clientes, sin distinción de etnia, ubicación geográfica o condición social, a través de servicios de calidad que involucran la mejora continua.</t>
  </si>
  <si>
    <t>Implementar la poítica de racionalización, estandarización y automatización de trámites y servicios</t>
  </si>
  <si>
    <t>Implementar acciones de información y diálogo para la rendición de cuentas a la comunidad</t>
  </si>
  <si>
    <t xml:space="preserve">Garantizar el funcionamiento efectivo de la atención y servicio al ciudadano </t>
  </si>
  <si>
    <t>Presión, amenazas internas y externas, intereses personales.
Conflicto de interés</t>
  </si>
  <si>
    <t xml:space="preserve">MECANISMOS PARA LA TRANSPARENCIA Y ACCESO A LA INFORMACIÓN </t>
  </si>
  <si>
    <t>Garantizar la transparencia y acceso efectivo de los ciudadanos a la información de la Corporación</t>
  </si>
  <si>
    <t>Falta de objetividad o independencia en la realizacion de las auditorias, para favorecer intereses personales.</t>
  </si>
  <si>
    <t>Desviaciones en los resultados de evaluación del SIG y toma de decisiones equivocadas de la alta Dirección</t>
  </si>
  <si>
    <t>Uso de información para beneficio propio y/o de terceros en la liberación de los resultados de los ensayos de laboratorio por presión externa o influencia indevida</t>
  </si>
  <si>
    <t>Permitir o generar la pérdida de información electrónica  de la Entidad, para favorecer a terceros</t>
  </si>
  <si>
    <t>Emitir conceptos  con interpretación sesgada de la normatividad para favorecer intereses personales o de terceros</t>
  </si>
  <si>
    <t>Afectación de la imagen y misión de la Entidad. Actuación disciplinaria</t>
  </si>
  <si>
    <t>Elaboración de estudios previos precontractuales para adqurir bienes o servicios para favorecer a terceros.</t>
  </si>
  <si>
    <t>Incumplimiento deliberado de la normatividad vigente y deberes del cargo, debido a ofrecimiento de dádivas, presión y/o amenazas internas o externas.</t>
  </si>
  <si>
    <t>Incumplimiento de los deberes legales de los funcionarios debido a ofrecimientos presión y/o amenzasa y Deficiencia en los protocolos de seguridad en la información electrónica de la Entidad.</t>
  </si>
  <si>
    <t>Desarrollar la defensa judicial por omisión o acción para favorecer a un tercero</t>
  </si>
  <si>
    <t>Trámite a racionalizar</t>
  </si>
  <si>
    <t>Profesional Especializado Grado 17 Oficina Asesora de Planeación</t>
  </si>
  <si>
    <t>Jefe Oficina de Control Interno</t>
  </si>
  <si>
    <t xml:space="preserve">Jefe de Oficina de Control Interno </t>
  </si>
  <si>
    <t xml:space="preserve">Informe </t>
  </si>
  <si>
    <t xml:space="preserve">Humanos, Logisticos y Financieros </t>
  </si>
  <si>
    <t>Aplicar  encuestas de percepción en los eventos de rendición de cuentas realizados por la  Corporación</t>
  </si>
  <si>
    <t>Número de eventos de rendición de cuentas con encuesta aplicada</t>
  </si>
  <si>
    <t xml:space="preserve">Profesional Especializado Código 2028 Grado 13 </t>
  </si>
  <si>
    <t>11.1      Custodia de las historias laborales  y verificación de la información previamente a la emisión de certificaciones laborales</t>
  </si>
  <si>
    <t>11.1     No de reclamaciones /No de certificaciones expedidas</t>
  </si>
  <si>
    <t xml:space="preserve">Profesional Especializado Grado 19 Ordenamiento Ambiental Territorial </t>
  </si>
  <si>
    <t xml:space="preserve">Profesional Especializado Grado 13 Gestion TICs </t>
  </si>
  <si>
    <t>Utilizar los espacios de comunicación de la Entidad para lograr beneficios personales o de terceros.</t>
  </si>
  <si>
    <t>Uso indebido de la información de la Corporación, Aprovechamiento indebido de las relaciones publicas con organismos o entidades o líderes de opinión o medios de comunicación, tráfico de influencias</t>
  </si>
  <si>
    <t>Afectación de la imagen, credibilidad  y labor misional  de la Entidad. Actuación y sanción disciplinaria.</t>
  </si>
  <si>
    <t>Asesora de Comunicaciones</t>
  </si>
  <si>
    <t>No. Total De PQRSD Respondidas /  No. Total De PQRSD Recibidas X 100</t>
  </si>
  <si>
    <t>Humanos y Tecnológicos</t>
  </si>
  <si>
    <t xml:space="preserve">Verificar el funcionamiento de los canales habilitados para el servicio al ciudadano y recomendar las  acciones necesarias para su adecuado funcionamiento. </t>
  </si>
  <si>
    <t>Reporte trimestral sobre el estado de los canales dispuestos por la Corporación para la atención y servicio al ciudadano</t>
  </si>
  <si>
    <t>No. De reportes realizados / 4 Reportes programados X 100</t>
  </si>
  <si>
    <t>Humanos, Tecnológicos</t>
  </si>
  <si>
    <t>Medir la satisfacción en la atención  al cliente externo de la Corporación</t>
  </si>
  <si>
    <t>Informe trimestral sobre la satisfacción del cliente externo.</t>
  </si>
  <si>
    <t>No. De Informes presentados / Informes programados X 100</t>
  </si>
  <si>
    <t>FURAG</t>
  </si>
  <si>
    <t>Humanos y tecnológicos</t>
  </si>
  <si>
    <t>Adelantar las actividades de la estrategia gobierno digital.</t>
  </si>
  <si>
    <t>Mantener información sobre la estructura de la corporación, los procedimientos, formatos, servicios y funcionamiento en la página web de la entidad.</t>
  </si>
  <si>
    <t>Oficina Asesora de Planeación</t>
  </si>
  <si>
    <t>Profesionales especializados Planificación corporativa y gestión TICs</t>
  </si>
  <si>
    <t>Profesional especializado Gestión TICs</t>
  </si>
  <si>
    <t>Estrategia funcionando</t>
  </si>
  <si>
    <t>Estructura organizativa, procedimientos, formatos, servicios y funcionamiento  publicados  en la página web.</t>
  </si>
  <si>
    <t>Estructura organizativa, Procedimientos, formatos, servicios y funcionamiento  publicados</t>
  </si>
  <si>
    <t xml:space="preserve">Subdirección de Autoridad Ambiental </t>
  </si>
  <si>
    <t xml:space="preserve">Humano - Tecnologico </t>
  </si>
  <si>
    <t>Subdirector de Autoridad Ambiental</t>
  </si>
  <si>
    <t>5.1     Diligenciar las listas de chequeo para la verificación del cuplimiento de requisitos legales para concertar las determinantes y asuntos ambientales de los planes de ordenamiento territorial entregados a la Corporación.</t>
  </si>
  <si>
    <t>5.1      Listas de chequeo  diligenciadas</t>
  </si>
  <si>
    <t>Jefe Oficina Asesora Jurídica</t>
  </si>
  <si>
    <t xml:space="preserve">Jefe  Oficina Asesora Jurídica </t>
  </si>
  <si>
    <t>17.1    Realizar seguimiento a la entrega de informes de supervisión por parte de los supervisores.</t>
  </si>
  <si>
    <t>17.1    Circulares e informes de seguimiento a entregas</t>
  </si>
  <si>
    <t>18.1     Monitoreo semanal a los procesos judiciales de la Entidad.</t>
  </si>
  <si>
    <t>18.1     Informes de seguimiento a procesos.</t>
  </si>
  <si>
    <t>Realizar audiencia pública para la elaboración del presupuesto participativo de la corporación</t>
  </si>
  <si>
    <t>Secretaría General</t>
  </si>
  <si>
    <t>Secretaría General
Oficina de Comunicaciones
Control Interno
Oficina de Planeación</t>
  </si>
  <si>
    <t>Audiencia pública realizada y evaluada</t>
  </si>
  <si>
    <t>Audiencia ejecutada</t>
  </si>
  <si>
    <t>Humanos y logísticos</t>
  </si>
  <si>
    <t>Realizar foro virtual de presupuesto participativo de la corporación</t>
  </si>
  <si>
    <t>Secretaría General
Oficina de Comunicaciones
Control Interno
Oficina de Planeación
Oficina de sistemas</t>
  </si>
  <si>
    <t>Foro virtual realizado</t>
  </si>
  <si>
    <t>Foro ejecutado</t>
  </si>
  <si>
    <t>Coordinador de Gestión Financiera</t>
  </si>
  <si>
    <t>12.1     Establecimiento de controles para el uso de los bienes de la entidad y socialización con los funcionarios</t>
  </si>
  <si>
    <t>12.1   Registro de socialización</t>
  </si>
  <si>
    <t>14.1   Socialización a los funcionarios de la Corporación de las estrategias para realizar una supervisión financiera efectiva y requisitos para el trámite de cuentas</t>
  </si>
  <si>
    <t>14.1   Registro de socialización</t>
  </si>
  <si>
    <t>15.1    Revisión de los boletines diarios de tesorería y conciliación de la información contable de la entidad</t>
  </si>
  <si>
    <t>15.1   Conciliaciones, bancarias, contables y boletines al día</t>
  </si>
  <si>
    <t>Coordinador del Laboratorio Ambiental</t>
  </si>
  <si>
    <t xml:space="preserve">10.1    Prohibir la alteración, falsificación o manipulación de la información obtenida en las pruebas,
10.2    Garantizar la confidencialidad de todos los resultados,
10.3   Mantener la información centralizada y archivarla debidamente,
10.4   Garantizar la exclusividad de los empleados, no estarán afiliados con organizaciones cuyos productos o servicios generen conflictos de intereses con los de CORPOGUAJIRA
</t>
  </si>
  <si>
    <t xml:space="preserve">10.1 a 10.4    Manual de calidad del sistema de gestión de calidad ISO/IEC 17025, que incluya  como medidas para evitar presión o influencia indebida las acciones indicadas. </t>
  </si>
  <si>
    <t xml:space="preserve">Subdirector de Gestión Ambiental                         </t>
  </si>
  <si>
    <t>9.1    Registros de Capacitación</t>
  </si>
  <si>
    <t xml:space="preserve">6.1 Listado de Asistencia </t>
  </si>
  <si>
    <t xml:space="preserve">6.1 Capacitacion en la elaboracion y estructuracion de estudios previo </t>
  </si>
  <si>
    <t xml:space="preserve">Subdirector de Gestion Ambiental 
Oficina Juridica </t>
  </si>
  <si>
    <t xml:space="preserve">Descripción del Riesgos </t>
  </si>
  <si>
    <t xml:space="preserve">Corrupción </t>
  </si>
  <si>
    <t xml:space="preserve">Impacto </t>
  </si>
  <si>
    <t xml:space="preserve">Catastrofico </t>
  </si>
  <si>
    <t xml:space="preserve">Uso del Poder </t>
  </si>
  <si>
    <t xml:space="preserve">Beneficios Privados </t>
  </si>
  <si>
    <t xml:space="preserve">Audiencias públicas de seguimiento al Plan de Acción </t>
  </si>
  <si>
    <t xml:space="preserve">Director Gneral </t>
  </si>
  <si>
    <t xml:space="preserve">Desviar la gestión de lo Publico </t>
  </si>
  <si>
    <t xml:space="preserve">Accion u Omisión  </t>
  </si>
  <si>
    <t xml:space="preserve">Clasificación </t>
  </si>
  <si>
    <t>9.1     Capacitar a los funcionarios del Grupo de Educación Ambiental sobre la normatividad aplicable a las funciones a cargo y aspectos atinente al ejercicio de la supervisión.</t>
  </si>
  <si>
    <t>Tramites ambientales</t>
  </si>
  <si>
    <t>Grupo de Seguimiento Ambiental</t>
  </si>
  <si>
    <t>Resolución para pago por servic ios de seguimiento ambiental</t>
  </si>
  <si>
    <t>Resolución ejecutoriada</t>
  </si>
  <si>
    <t>Permisos Ambientales</t>
  </si>
  <si>
    <t>Grupo de Licenciamiento y Tramites Ambientales. Grupo de Evaluación, Control y Monitoreo Ambiental.</t>
  </si>
  <si>
    <t>Terminos de referencia para proyectos eólicos y fotovoltaicos</t>
  </si>
  <si>
    <t>Resolución que establece los TDR colgada en la web</t>
  </si>
  <si>
    <t>Emitir cobros por permisos, licencias, concesiones y autorizaciones sin el lleno de los requisitos legales para favorecer intereses particulares o grupos de interés.</t>
  </si>
  <si>
    <t>7.1   Implementar la política de racionalización, estandarización y automatización de trámites y servicios generando Resolución para pago por servicios de seguimiento ambiental</t>
  </si>
  <si>
    <t xml:space="preserve">Modificación de terminos de referencia para tramitar licencias ambientales, para obtener provecho propio y/o favorecer a terceros o particulares. </t>
  </si>
  <si>
    <t>8.1 Implementar la política de racionalización, estandarización y automatización de trámites y servicios generndo Terminos de referencia para proyectos eólicos y fotovoltaicos</t>
  </si>
  <si>
    <t>Garantizar el seguimiento para el cumplimiento en la atención a las PQRSD recibidas por la Corporación.</t>
  </si>
  <si>
    <t>Informe mensual de seguimiento a PQRSD.</t>
  </si>
  <si>
    <t>PLAN ANTICORRUPCIÓN Y DE ATENCIÓN AL CIUDADANO 2020</t>
  </si>
  <si>
    <t>MAPA DE RIESGOS DE CORRUPCIÓN  2020</t>
  </si>
  <si>
    <t>3.1    Realizar estricto monitoreo a la atención de las PQRSD, verificando el cumplimiento de los tiempos y la calidad de la información que se emite a los grupos de interés.</t>
  </si>
  <si>
    <t>3.1    Matriz de trazabilidad y seguimiento a las PQRSD</t>
  </si>
  <si>
    <t>1 de febrero de 2020</t>
  </si>
  <si>
    <t>31 de mayo de 2020</t>
  </si>
  <si>
    <t>31 de diciembre de 2020</t>
  </si>
  <si>
    <t>15 de noviembre de 2020</t>
  </si>
  <si>
    <t>31 de Diciembre  de 2020</t>
  </si>
  <si>
    <t>1 de abril de 2020</t>
  </si>
  <si>
    <t>30 de abril de 2020</t>
  </si>
  <si>
    <t>1 de Diciembre de 2020</t>
  </si>
  <si>
    <t>Realizar audiencia pública de Presentación de Proyecto de Plan de Acción Cuatrienial</t>
  </si>
  <si>
    <t>Ejecución %</t>
  </si>
  <si>
    <t xml:space="preserve"> Segumiento enero - abril 2020</t>
  </si>
  <si>
    <t>A la fecha el funcionario comisionado (Coordinador del grupo de Seguimiento Ambiental) se encuentra realizando los ajustes a los valores correspondientes que permitan establecer el monto a pagar por servicios de seguimiento ambiental, anexo proyecto de informe tècnico sin terminar.</t>
  </si>
  <si>
    <t xml:space="preserve">Se encuentran estructurados en su totalidad los informes tècnicos contentivos de los tèrminos de referencia para los proyectos eòlicos y fotovoltaicos de competencias de la Corporaciòn, por lo que se procederà a expedir el acto administrativo el cual previa revisiòn y visado del Director General, se realiza la publicaciòn correspondiente.   </t>
  </si>
  <si>
    <t xml:space="preserve"> la fecha el funcionario comisionado (Coordinador del grupo de Seguimiento Ambiental) se encuentra realizando los ajustes a los valores correspondientes que permitan establecer el monto a pagar por servicios de seguimiento ambiental, anexo proyecto de informe tècnico sin terminar.</t>
  </si>
  <si>
    <t>Para desarrollar la presente acción requerimos los documentos en fisicos, por ello una vez finalizado el aislamiento nuestro compromiso es la aleboracion y la revision de boletines y los documentos que lo soportan. Con respecto a las conciliaciones bancarias, estas se vienen elaborando mensualmente. Nos encontramos a la espera de los extractos bancarios correspondientes al mes de abril para iniciar el proceso de conciliacion. Adjunto evidencia de conciliaciones correspondientes al mes de marzo de 2020.</t>
  </si>
  <si>
    <t>Contratos en ejecución (entradas de almacén),  procedimiento para realizar salidas del almacén, procedimiento de bajas y procedimientos para el control periodico de los bienes o elementos devolutivos propiedad de Corpoguajira, estos controles se hace en cada una de las dependencias y sedes de la Corporación para verificar y actualizar el inventario general y el inventario de cada uno de los Funcionarios que tienen a cargo algún bien y deben velar por su perfecta conservación.  
Frecuentemente se realizan actualizaciones de inventarios por responsables a funcionarios de la Corporación, de acuerdo a la última revisión periódica la cual inició en Diciembre de 2019 y culminó en Enero 2020 debido a los cambios en la planta de personal; una vez se entregan los elementos devolutivos a los Funcionarios se les indica la cantidad de elementos asignados, número de placa, el estado, el adecuado uso y los procedimientos indicados para el buen manejo de estos.
Igualmente se le hace acompañamiento permanente a los funcionarios cuando requieren o necesitan algún movimiento de los inventarios  y actualizaciones  de los mismos"
Las actualizaciones y acompañamiento que realizamos en la oficina de Logística se pueden verificar con los movimientos que fueron escogidos aleatoriamente. 
Evidencia _1_RIESGO 12
Evidencia _2_RIESGO 12</t>
  </si>
  <si>
    <t>A 30 de Abril, no han ingresado a la Corporación POT para iniciar procesos de Concertación de  los Asuntos Ambientales.</t>
  </si>
  <si>
    <t>La Audiencia pública de presentación del Proyecto de Plan de Acción Institucional 2020 - 2023, se llevó a cabo el día 29 de abril de 2020 desde las 9:00 a.m. a través del Facebook Live de Corpoguajira.                                           El proyecto de Plan de Acción se encuentra publicado en el link: http://corpoguajira.gov.co/wp/plan-de-accion-2020-2023/</t>
  </si>
  <si>
    <t>M</t>
  </si>
  <si>
    <t>Se han presentado Un (1) informe de acuerdo a la medicion periodica para conocer la percepción de los grupos de interes de la Corporación, cuyos resultados se han tabulado, analizado y presentado en   1 informe ejecutivo con destinos a la Alta dirección a fin de contribuir en la toma de deciones orientadas a la mejora en los servicios al ciudadano como soporte se anexa copia de la remision del primer informe de forma fisica y electronica.</t>
  </si>
  <si>
    <t xml:space="preserve"> Seguimiento enero - abril 2020</t>
  </si>
  <si>
    <t>&lt;-</t>
  </si>
  <si>
    <t xml:space="preserve">Con relacion al Cronograma de Socialiacion para el manejo de informacion dirigida a los funcionarios de la Corporacion asi como para Contratistas, Supervisores e Interventores, la Oficina Asesora de Comunicaciones, Atencion y Servicio al Ciudadano tiene proyectado realizar una Induccion para el personal recien ingresado y una Reinduccion al personal antiguo   con el tema antes mencionado, el cual, se encuentra sujeta a la programacion que realizara la Oficina de Talento Humano con relacion a inducciones pendientes por ejecutar y de esta manera aprovechar la asistencia de todos los interesados y efectuar las 2 inducciones y reinducciones. Es necesario precisar que se ha retrasado las presentes acciones debido a 2 factores: el primero tiene relacion a que la mayoria de los funcionarios se encontraban realizando las Mesas de Concertacion en los distintos municipios del Departamento para la elaboracion del Plan de Accion 2020-2023 impidiendo de esta manera convocar de manera completa el personal y el segundo es debido a la emergencia sanitaria presentada a nivel mundial debido al virus Covid-19, lo que obligo al Gobierno decretar el Aislamiento Preventivo Obligatorio en todo el territorio nacional desde el 25 de Marzo del presente año dificultando aun mas el cumplimiento de estas acciones. Se estudia realizar las acciones pendientes de manera virtual en conjunto con la Oficina de Talento Humano, para lo cual, se esta verificando que todas las personas posean los medios necesarios para poder realizar la actividad solicitada. </t>
  </si>
  <si>
    <t>EL Coordinador de Talento Humano Dr. Fabian Molina, informo a traves de correo electronico, que en el periodo Enero-Abril 2020, Cero (0) reclamaciones y (0) certifiaciones expedidas.</t>
  </si>
  <si>
    <t>se adjunta informe del estado de la gestion documental donde se describe las condiciones de seguridad de los espacios donde se encuentran los archivos, estructura fisica, necesidades del personal que trabaja en archivo, manipulacion, transporte y seguridad de la información, controles de humedad y plagas, estrategia de conservación documental.</t>
  </si>
  <si>
    <t>No se registro evidencia</t>
  </si>
  <si>
    <t>A la fecha se ha presentado un (1) informe bimensual  de seguimiento a los procedimientos de peticiones, quejas, Reclamos, Sugerencias y Denuncias - PQRSD y Atención a las quejas Ambientales. Asi mismo y previo a la presentacion de cada informe de seguimiento, se han realizado acciones de seguimiento preventivo bajo una metodologia electronica con cada una de las areas de la Corporación. Finalmente, se han realizado reportes especiales durante el primer trimestre del 2020 con la finalidad de subsanar y promover la mayor cantidad de atenciones, especialmente de aquellos registros que cumplidos el termino estimado de atención, presentan registro de vencimiento ante la falta de soporte que garantice la respectiva atención. Como evidencia se reporta el oficio remisorio del informe de Enero-Febrero de 2020 ( El informe bimensual de Marzo-Abril esta Proximo a su presentación de acuerdo con la dinamica establecida en el tablero de control).   Es pertinente aclarar que los informes del año en curso se han presentado bimensualmente debido al atraso en los tiempos de respuestas de las diferentes dependencias generado por 2 factores: el primero tiene relacion a que la mayoria de los funcionarios se encontraban realizando las Mesas de Concertacion en los distintos municipios del Departamento para la elaboracion del Plan de Accion 2020-2023 impidiendo de esta manera  realizar visitas a campo, realizar los informes necesarios, etc., y el segundo es debido a la emergencia sanitaria presentada a nivel mundial debido al virus Covid-19, lo que obligo al Gobierno decretar el Aislamiento Preventivo Obligatorio en todo el territorio nacional desde el 25 de Marzo del presente año dificultando aun mas el cumplimiento de estas acciones.</t>
  </si>
  <si>
    <t>En la vigencia 2020 se han presentado Un (1) informe de seguimiento al funcionamiento de los canales de información dispuestos por la Corporación al servicio del ciudadano. Los cuales fueron presentados al Director General y a la Secretaria General para su debido conocimiento y toma de acciones que permitan subsanar los incovenientes que se puedan haber encontrado en el seguimiento efectuado. Se presenta constancia del primer informe de forma fisica y electronica.</t>
  </si>
  <si>
    <t>http://corpoguajira.gov.co/wp/transparencia-acceso-la-informacion-publica/
http://corpoguajira.gov.co/wp/organigrama/
http://corpoguajira.gov.co/wp/procesos-sgi/
http://corpoguajira.gov.co/wp/formularios-para-descarga/</t>
  </si>
  <si>
    <t>Publicación de información en la Página web, Preparación del Manual de Seguridad de Información, Plan de Contingencias, Copias de seguridad, Herramientas de Teletrabajo, Expedientes Digitales y Firmas electrónica.  Estructucturación del PETI y Proyectos Tecnológicos del Plan de Acción.</t>
  </si>
  <si>
    <t>Se hizo entrega del Manual de calidad actualizado a la vigencia 2020.</t>
  </si>
  <si>
    <t>Acceso no autorizado, pérdida o alteración intencional de información física de la  Corporación, para beneficio propio o de terceros.</t>
  </si>
  <si>
    <t>s</t>
  </si>
  <si>
    <t xml:space="preserve">1.1    Utilización de listas de chequeo para revisión de requisitos de proyectos,  establecidos en la normatividad vigente.                                                                                                                                                                                             </t>
  </si>
  <si>
    <t>1.2    Capacitar a los funcionarios de la Entidad sobre requisitos para presentación de proyectos.</t>
  </si>
  <si>
    <t xml:space="preserve">1.1   Listas de chequeo     diligenciadas  </t>
  </si>
  <si>
    <t>1.2   Registro de asistencia a capacitación</t>
  </si>
  <si>
    <t>1.1 Se presentaron dos (2) proyectos al MADS para acceder a recursos FCA vigencia 2021. Se genero por parte del MADS listas de chequeo de la documentacion presentada, la cual fue revisada y se le dio cumplimiento enviando la documentacion completa para evaluacion por parte del MADS. Se anexan listas de chequeo diligenciadas.</t>
  </si>
  <si>
    <t>1.2 En el primer cuatrimestre no se realizo jornada de capacitacion a los funcionarios de la entidad sobre requisitos para presentacion de proyectos. Se programara capacitacion para el segundo cuatrimestre del 2020.</t>
  </si>
  <si>
    <t xml:space="preserve">2.1   Socialización de las políticas relacionadas con el manejo de la  información.                                                                       </t>
  </si>
  <si>
    <t>2.2   Impulsar la inclusión de una cláusula contractual en la que a funcionarios en rol de supervisores, contratistas e interventores se les socialice, previo a la firma del contrato, las acciones a implementar en el marco del Plan de Comunicaciones para el desarrollo del proyecto.</t>
  </si>
  <si>
    <t xml:space="preserve">13.1   Establecimiento de condiciones de seguridad para los espacios físicos donde se encuentran los archivos de la entidad.
13.2   Desarrollo de controles de humedad y plagas de los archivos de la entidad.
</t>
  </si>
  <si>
    <t>13. 3   Diseño de  la estrategia de conservación documental y seguridad de la información</t>
  </si>
  <si>
    <t>13.3   Estrategia adoptada por resolución</t>
  </si>
  <si>
    <t xml:space="preserve">16.1 Actualización del manual de Contratación  
</t>
  </si>
  <si>
    <t>16.2 Capacitación permanente al personal de apoyo al proceso de contratación.</t>
  </si>
  <si>
    <t xml:space="preserve">16.1    Manual de Contratación actualizado.                                  </t>
  </si>
  <si>
    <t>16.2  Registros de capacitaciones en contratación realizadas</t>
  </si>
  <si>
    <t>Se realizó la actualización del Manual de Contratación según Resolución No.3417 del 09 de Diciembre de 2019 la cual se anexa en físico.</t>
  </si>
  <si>
    <t>No se ecuenta con evidencia de registro de cpacitaciones.</t>
  </si>
  <si>
    <t>19.3   Desarrollar auditoria y seguimiento a los procesos.</t>
  </si>
  <si>
    <t xml:space="preserve">19.1    Realizar jornada de capacitación orientada a fomentar la cultura del autocontrol.                    
19.2      Realizar actividades encaminadas al cumplimiento del Rol Enfoque Hacia la Prevencion mediante la asesoria y acompañamiento a cada proceso .                                                                               </t>
  </si>
  <si>
    <t>19.4 Realizar la aplicación de la encuesta con el fin de determinar el estado del Sistema de Control Interno  a través del aplicativo FURAG con respecto al Rol  que ejerce la Oficina de Control Interno.</t>
  </si>
  <si>
    <t>19.3     Informes  de auditoria realizadas.</t>
  </si>
  <si>
    <t xml:space="preserve">19.1  y 19.2 Registros de capacitación                                   </t>
  </si>
  <si>
    <t>19.4 Certificado FURAG</t>
  </si>
  <si>
    <t>Se expidio el certificado FURAG en marzo de 2020</t>
  </si>
  <si>
    <t>Se han capacitado el 100% de los funcionarios que han ingresado a la Corporaciòn (nueve funcionarios al corte de 30 de abril de 2020)</t>
  </si>
  <si>
    <t>4.2     Restricción de los accesos a los datos</t>
  </si>
  <si>
    <t>4.3    Realización de copias de seguridad.</t>
  </si>
  <si>
    <t>4.1   Mantener actualizadas las herramientas informáticas tanto de hardware como de software para la protección de la información</t>
  </si>
  <si>
    <t>4.4.   Implementación del MPSI (Modelo de Privacidad y Seguridad de la Información) en la Corporación.</t>
  </si>
  <si>
    <t>4.2  Areas con información y equipos de red y servidores con acceso restringido y aplicativos con sistema de seguridad de usuarios y contraseñas.</t>
  </si>
  <si>
    <t>4.3   Copias de seguridad de base de datos realizadas y programas instalados.</t>
  </si>
  <si>
    <t xml:space="preserve">4.1   Firewall actualizados         
</t>
  </si>
  <si>
    <t>4.4   MPSI aprobado y adoptado en la Corporación.</t>
  </si>
  <si>
    <t>4.2 Se contrataron los servicios en un servidor virtual para el acceso remoto y trabajo en casa; se utilizan usuarios y contraseñas para el acceso a los diferentes aplicativos.</t>
  </si>
  <si>
    <t>4.3 Se realizan copias de seguridad diaria de forma automática de las Bases de datos de los aplicativos.</t>
  </si>
  <si>
    <t xml:space="preserve">4.1 Se tiene el Firewall actualizado,  </t>
  </si>
  <si>
    <t>7.1 Registros de Actos Administrativos</t>
  </si>
  <si>
    <t>8.1 Registros de Actos Administrativos</t>
  </si>
  <si>
    <t>2.1 y 2,2  Registos de asistencia a socializaciones.</t>
  </si>
  <si>
    <t>Actualmente la Oficina de Control al corte de 30 de abril, ha realizado 14 auditoria internas de acuerdo con el Programa de Auditorias de la Corporaciòn.</t>
  </si>
  <si>
    <t>AVANCE 1er CUATRIMESTRE 2020 -RIESGOS DE CORRUPCIÓN</t>
  </si>
  <si>
    <t>AVANCE 1er CUATRIMESTRE 2020 RENDICION DE CUENTAS</t>
  </si>
  <si>
    <t>AVANCE 1er CUATRIMESTRE 2020 - ATENCION AL CIUDADANO</t>
  </si>
  <si>
    <t>AVANCE 1er CUATRIMESTRE 2020 - TRANSPARENCIA Y ACCESO A LA INFORMACIÓN</t>
  </si>
  <si>
    <t>AVANCE 1er CUATRIMESTRE 2020 - ESTRATEGIA ANTITRAMITES</t>
  </si>
  <si>
    <t>AVANCE CONSOLIDADO PLAN ANTICORRUPCIÓN 1er CUATRIMESTRE 2020</t>
  </si>
  <si>
    <t>TOTAL AVANCE PLAN ANTICORRUPCIÓN</t>
  </si>
  <si>
    <t>13.2   Archivos en condiciones de seguridad</t>
  </si>
  <si>
    <t>13.1 Archivos en condiciones de seguridad</t>
  </si>
  <si>
    <t>Se encuentra en proyecto la resolucion, se presentó ante el comité de archivo, pero no se ha adoptado.</t>
  </si>
  <si>
    <t xml:space="preserve"> Criterio para el seguimiento - Control Interno Vig. 2020</t>
  </si>
  <si>
    <t>http://corpoguajira.gov.co/wp/informes-de-pqrsd-2020/ 
Se verificó al corte de 30 de abril de 2020</t>
  </si>
  <si>
    <t>Para efecto del seguimiento del paln anticorrupcion se verificará la actualizacion del Firewall en los corte de abril, agosto y diciembre de 2020.</t>
  </si>
  <si>
    <t>Frente al seguimiento por parte de la OCI, se hace indispensable anexar las listas de chequeo diligenciadas de los proyectos celebrados al corte de los seguimientos enero- abril, mayo- agosto, septiembre -diciembre de 2020.</t>
  </si>
  <si>
    <t>Se presentara registro de asistencia conforme a los cortes del seguimiento del PAAC, es decir Enero - Abril, Mayo - Agosto, Septiembre-Diciembre de 2020.</t>
  </si>
  <si>
    <t>Se presentara registro de asistencia a capacitacion  conforme a los cortes del seguimiento del PAAC, es decir Enero - Abril, Mayo - Agosto, Septiembre-Diciembre de 2020.</t>
  </si>
  <si>
    <t>Se presentara registro de asistencia a socializaciones conforme a los cortes del seguimiento del PAAC, es decir Enero - Abril, Mayo - Agosto, Septiembre-Diciembre de 2020.</t>
  </si>
  <si>
    <t>La restriccion de acceso a los datos debe ser reportada al finalizar cada cuatrimestre,(abril, agosto y diciembre de 2020).</t>
  </si>
  <si>
    <t>La realizacion de copias de seguridad debe reportarse para efecto del PAAC, al finalizar cada cuatrimestre (Abril, Agosto,Diciembre de 2020).</t>
  </si>
  <si>
    <t>4.4 Se tiene preparados el manual de Seguridad y Privacidad para presentarlo para aprobación.</t>
  </si>
  <si>
    <t>Se presentara registro de asistencia a las capacitaciones conforme a los cortes del seguimiento del PAAC, es decir Enero - Abril, Mayo - Agosto, Septiembre-Diciembre de 2020.</t>
  </si>
  <si>
    <t>Se Presentaran los registros de actos administrativos, para efectos del PAAC en los cortes abril, agosto y diciembre 2020.</t>
  </si>
  <si>
    <t>Conforme al seguimiento realizado al PAAC, es necesario que el Grupo de Talento Humano manifieste por escrito si hubo alguna reclamacion o certificados expedidos.</t>
  </si>
  <si>
    <t>Se presentara registro de asistencia a socializacion conforme a los cortes del seguimiento del PAAC, es decir Enero - Abril, Mayo - Agosto, Septiembre-Diciembre de 2020.</t>
  </si>
  <si>
    <t>Para efecto del seguimiento del plan anticorrupcion se tendrá en cuenta la Matriz de trazabilidad y seguimiento a la PQRSD con corte a abril, agosto y diciembre de 2020.</t>
  </si>
  <si>
    <t xml:space="preserve">El informe de condiciones de seguridad, control de humedad y plagas debe ser reportado para efectos del PAAC en cada cuatrimestres (Enero-abril, Mayo - Agosto, Septiembre- Diciembre de 2020). </t>
  </si>
  <si>
    <t>Frente al seguimiento del PAAC debe presentarse la resolucion a traves de la cual se adopta la estrategia de conservación documental, en cada cuatrimestre (Enero - Abril, Mayo- Agosto, Septiembre- Diciembre)</t>
  </si>
  <si>
    <t>Presentación del manual y las actualizaciones a que hubiere  lugar en cada cuatrimestre (Enero - Abril, Mayo - Agosto, Septiembre - Dicimebre 2020)</t>
  </si>
  <si>
    <t>Frente al seguimiento por parte de la OCI, se hace indispensable anexar las listas de chequeo diligenciadas de los POT al corte de los seguimientos+W15:X18 enero- abril, mayo- agosto, septiembre -diciembre de 2020.</t>
  </si>
  <si>
    <t>Teniendo en cuenta que para la presente vigencia no hay programacion de jornada de reinduccion, socializaremos las estrategias a través de una circular, para ello, nos hemos puesto como meta el 31 de julio de 2020. (Actividad programada para el segundo semestre).</t>
  </si>
  <si>
    <t>El reporte de Conciliaciones bancarias, y boletines deben presetarse de forma cuatrimestras, para el seguimiento realizado al PAAC en los cortes (Abril, agosto, Diciembre 2020).</t>
  </si>
  <si>
    <t>presentación del manual y las actualizaciones a que hubiere  lugar en cada cuatrimestre (Enero - Abril, Mayo - Agosto, Septiembre - Dicimebre 2020)</t>
  </si>
  <si>
    <t>la circulares e informes de se segumientos deben presetarse de forma cuatrimestral, para el seguimiento realizado al PAAC en los cortes (Abril, agosto, Diciembre 2020).</t>
  </si>
  <si>
    <t>los informes de se segumientos deben presetarse de forma cuatrimestral, para el seguimiento realizado al PAAC en los cortes (Abril, agosto, Diciembre 2020).</t>
  </si>
  <si>
    <t>Se presentara registro de asistencia a capacitacion  conforme a los cortes del seguimiento del PAAC, es decir Enero - Abril, Mayo - Agosto, Septiembre-Diciembre de 2020</t>
  </si>
  <si>
    <t>los informes de Auditoria interna deben presetarse de forma cuatrimestral, para el seguimiento realizado al PAAC en los cortes (Abril, agosto, Diciembre 2020).</t>
  </si>
  <si>
    <t>El certifiacado FURAG debe presentarse de forma cuatrimestral, para el seguimiento realizado al PAAC en los cortes (Abril, agosto, Diciembre 2020).</t>
  </si>
  <si>
    <t>Para efectos del seguimiento del PAAC, es necesario la presentación de la resolucion ejecutoriada de forma cuatimestral (enero - abril, mayo- agosto, septiembre - diciembre 2020).</t>
  </si>
  <si>
    <t>Para efectos del seguimiento del PAAC, es necesario la presentación de la resolucion  de forma cuatimestral (enero - abril, mayo-agosto, septiembre - diciembre 2020).</t>
  </si>
  <si>
    <t>La evidencia de realización de la adudiencia debe ser presetanda en la fecha planificada.</t>
  </si>
  <si>
    <t>La evidencia de realización del foro debe ser presetanda en la fecha planificada.</t>
  </si>
  <si>
    <t>El reporte de eventos de rendicion de cuentas y las encuentas realizadas deben presentarse en la fecha planificada.</t>
  </si>
  <si>
    <t>verificación en la pagina web de la corporación / estructura de la corporación/link/ debe realizarse de forma cuatrimestral con corte Abril, agosto, diciembre de 2020 para efectos de seguimiento del plan anticorrupción.</t>
  </si>
  <si>
    <t>verificación del adelanto de las actividades de la estrategia gobieno digital/ FURAG. debe realizarse de forma cuatrimestral con corte Abril, agosto, diciembre de 2020 para efectos de seguimiento del plan anticorrupción.</t>
  </si>
  <si>
    <t>Presentación del del reporte de canales de servicio al ciudadano debe realizarse en forma cuatrimestral con corte Abril, agosto, diciembre para efecto de seguimiento del plan anticorrupción.</t>
  </si>
  <si>
    <t>Presentación del informe de seguimiento a PQRSD, debe realizarse en forma cuatrimestral con corte Abril, agosto, diciembre para efecto de seguimiento del plan anticorrupción.</t>
  </si>
  <si>
    <t>Presentación del informe de satisfación al cliente debe realizarse de forma cuatrimestral con corte Abril, agosto, diciembre para efecto de seguimiento del plan anticorrupción.</t>
  </si>
  <si>
    <t>La fecha plasmada para dicha actividad aun no se ha surtido fue planificada para el segundo semestre.</t>
  </si>
  <si>
    <t>La fecha plasmada para dicha actividad aun no se ha surtido.(programada para finales del segundo semestre).</t>
  </si>
  <si>
    <t>la fecha plasmada para dicha actividad aun no se surtido. ( programada para finales del segundo semestre.)</t>
  </si>
  <si>
    <t xml:space="preserve"> Segumiento Mayo- Agosto 2020</t>
  </si>
  <si>
    <t xml:space="preserve"> Segumiento Mayo - abril 2020</t>
  </si>
  <si>
    <t xml:space="preserve"> Segumiento Mayo - Agosto 2020</t>
  </si>
  <si>
    <t xml:space="preserve"> Seguimiento Mayo - Agosto 2020</t>
  </si>
  <si>
    <t xml:space="preserve">El 27 de mayo de 2020 a las 8:30 a.m. se llevo a cabo la capacitación de contratación estatal , estudios previos, supervision, interventoria, secop II, done el conferencista fue el Dr. Nicolas Gonzlalez de la Oficina Juridica </t>
  </si>
  <si>
    <t>Mediante certificación suscrita por el Area Juridica, se manifiesta el cumplimiento en la entrega de la documentación contractual de los proyectos en ejecución vigencia 2019 va en 82% , vigencia 2020 62% a corte agosto.</t>
  </si>
  <si>
    <t>La Oficina Juridica hizo entrega del ultimo reporte actualizado corte agosto de los procesos judiciales activos.</t>
  </si>
  <si>
    <t>EL Coordinador de Talento Humano Dr. Fabian Molina, informo a traves de correo electronico, que en el periodo Mayo-agosto 2020, Cero (0) reclamaciones y (0) certifiaciones expedidas.</t>
  </si>
  <si>
    <t xml:space="preserve">Se adjunta copia de la Resolución No. 1199 de fecha 31 de agosto de 2020 "POR LA CUAL SE ACTUALIZAN LOS PARAMETROS PARA EFECTUAR EL COBRO DE LAS TARIFAS CORRESPONDIENTES AL SERVICIO DE SEGUIMIENTO A LAS LICENCIAS AMBIENTALES, PERMISOS, CONCESIONES, AUTORIZACIONES Y DEMAS INSTRUMENTOS DE CONTROL Y MANEJO AMBIENTAL, JURISDICCION DE CORPOGUAJIRA Y SE TOMAN OTRAS DETERMINACIONES". </t>
  </si>
  <si>
    <t>Los actos administrativos No.03567 y 03568 del 20 de diciembre de 2019, relacionados con los teminos de referencia para proyectos eolicos y fotovoltaicos, los cuales fueron publicados en la pagina web de la Corpoporación los cuales comenzaron a regir a partir de su publicación (25/03/20) .</t>
  </si>
  <si>
    <t>1.1 Se atendieron las observaciones presentadas en las listas de chequeos enviadas por el MADS durante el proceso de evaluacion y viabilizacion de los dos (2) proyectos presentados al MADS para acceder a recursos FCA vigencia 2021. Se dio concepto favorable por parte del MADS a los dos (2) proyectos y se cargaron al SUIFP para verificacion de requisitos por parte del DNP. El DNP viabilizò uno de los proyectos y del otro presentò observaciones que estan en ajuste por parte del area formuladora del proyecto para su posterior viabilizacion. Se revisaron y generaron seis (6) listas de chequeo de proyectos presentados a la oficina de banco de proyectos, las cuales fueron remitidas a los formuladores para los ajustes solicitados. se anexan listas de chequeo diligenciadas.
1</t>
  </si>
  <si>
    <t>4.4 Se aprobó  el manual de Seguridad y Privacidad en el Comite de  Antitramites y de Gobierno en Linea.</t>
  </si>
  <si>
    <t>A 31 de Agosto, no han ingresado a la Corporación POT para iniciar procesos de Concertación de  los Asuntos Ambientales.</t>
  </si>
  <si>
    <t>Se ha realizado la induccion institucinal a cada uno de los servidores de la entidad incluyendo las nuevas vinculaciones. En dicha induccion se incluye todas las politicas de comunicación, estrategias de atención al ciudadano y protocolos de manejo de información.</t>
  </si>
  <si>
    <t xml:space="preserve">http://corpoguajira.gov.co/wp/informes-de-pqrsd-2020/ 
</t>
  </si>
  <si>
    <t>Se aplicó la encuesta de percepción  a los usuarios que participaron en la  audiencia pública del Proyecto del Plan de Accion 2020- 2023, en el mes de abril de 2020.</t>
  </si>
  <si>
    <t>A la fecha se han presentado los siguientes informes de seguimiento a los procedimientos de peticiones, quejas, Reclamos, Sugerencias y Denuncias - PQRSD y Atención a las quejas Ambientales con su respectiva fecha de publicación: Durante el pasado seguimiento quedo reportado que el informe correspondiente al bimestre marzo - abril estaba pendiente por entrega, el cual el día 13 de mayo fue entregado y publicado, se presentó de igual manera el informe correspondiente al mes de Mayo, el cual quedó publicado el dia 12 de Junio,  se presentó el informe correspondiente al primer semestre del año 2020 y se publicó el dia 24 de Julio,  se reporta el informe relacionado al mes de Junio, y su publicación en la pagina de la Corporación fue el dia 24 de Julio del presente año, se presentó también el informe del segundo trimestre (abril-mayo-junio), el cual quedó publicado el dia 24 de Julio, asi mismo el informe del mes de Julio quedo reportado y publicado el dia 12 de agosto de la actual anualidad y por ultimo el informe del mes de agosto se solcitó publicación el dia 9 de septiembre de 2020. Asi mismo y previo a la presentacion de cada informe de seguimiento, se han realizado acciones de control preventivo bajo una metodologia electronica con cada una de las áreas de la Corporación. Finalmente, se han realizado reportes especiales durante todo los meses del 2020 con la finalidad de subsanar y promover la mayor cantidad de atenciones, especialmente de aquellos registros que cumplidos el termino estimado de atención, presentan registro de vencimiento ante la falta de soporte que garantice la respectiva atención. Como evidencia se reporta los correos remisorio de los informes antes mencionados.</t>
  </si>
  <si>
    <t>En la vigencia 2020 se han presentado Un (2) informes de seguimiento al funcionamiento de los canales de información dispuestos por la Corporación al servicio del ciudadano. Los cuales fueron presentados al Director General y a la Secretaria General para su debido conocimiento y toma de acciones que permitan subsanar los incovenientes que se puedan haber encontrado en el seguimiento efectuado. Se anexa segundo informe correspondiente al seguimiento de las canales de información.</t>
  </si>
  <si>
    <t>Se han presentado Un (2) informes de acuerdo a la medicion periodica para conocer la percepción de los grupos de interes de la Corporación, cuyos resultados se han tabulado, analizado y presentado en 2 informes ejecutivos con destinos a la Alta dirección a fin de contribuir en la toma de deciones orientadas a la mejora en los servicios al ciudadano. Se anexa segundo informe de medición.</t>
  </si>
  <si>
    <t>AVANCE CONSOLIDADO PLAN ANTICORRUPCIÓN 2do CUATRIMESTRE 2020</t>
  </si>
  <si>
    <t>AVANCE 2do CUATRIMESTRE 2020 -RIESGOS DE CORRUPCIÓN</t>
  </si>
  <si>
    <t>AVANCE 2do CUATRIMESTRE 2020 - ESTRATEGIA ANTITRAMITES</t>
  </si>
  <si>
    <t>AVANCE 2do CUATRIMESTRE 2020 RENDICION DE CUENTAS</t>
  </si>
  <si>
    <t>AVANCE 2do CUATRIMESTRE 2020 - ATENCION AL CIUDADANO</t>
  </si>
  <si>
    <t>AVANCE 2do CUATRIMESTRE 2020 - TRANSPARENCIA Y ACCESO A LA INFORMACIÓN</t>
  </si>
  <si>
    <t>permanentemente elementos de consumo, elementos devolutivos, elementos de bio seguridad y protección durante la pandemia decretada por la Presidencia de la República, con el fin de asegurar que los miembros de la entidad puedan ejercer sus labores sin ningún riesgo. 
Soportamos lo anterior expuesto con comprobantes de entradas y salidas de almacén registradas en el período evaluado, igualmente, los acompañamientos a funcionarios en relación a las actualizaciones de sus inventarios personales.
. 
Evidencia _1_RIESGO 12_12.1
Evidencia _2_RIESGO 12_12.2</t>
  </si>
  <si>
    <t>El 24 de agosto de 2020 se adopto el diseño de la estrategia de conservación documental, y seguridad de la información a traves de la resolución No. 01176, por la cual se implementa el sistema integrado de conservación (SIC).</t>
  </si>
  <si>
    <t>Actualmente la Oficina de Control al corte de 31 de agosto, ha realizado 23 auditoria internas de acuerdo con el Programa de Auditorias de la Corporaciòn.</t>
  </si>
  <si>
    <t>No se registro evidencia.</t>
  </si>
  <si>
    <t>Para desarrollar la presente acción requerimos los documentos en fisicos, por ello una vez finalizado el aislamiento nuestro compromiso es la aleboracion y la revision de boletines y los documentos que lo soportan. Con respecto a las conciliaciones bancarias, estas se vienen elaborando mensualmente. Nos encontramos a la espera de los extractos bancarios correspondientes al mes de abril para iniciar el proceso de conciliacion. Adjunto evidencia de conciliaciones correspondientes al mes de agosto de 2020.</t>
  </si>
  <si>
    <t>1.2 En el segundo cuatrimestre no se realizo jornada de capacitacion a los funcionarios de la entidad sobre requisitos para presentacion de proyectos. No fue posible la realizacion de la capacitacion para el segundo cuatrimestre del 2020 ya que esta se dejò para realizar en los meses de octubre y noviembre a traves del convenio de Corpoguajira con el MIMAC.</t>
  </si>
  <si>
    <t>El 27 de mayo de 2020 a las 8:30 a.m. se llevo a cabo la capacitación de contratación estatal , estudios previos, supervision, interventoria, secop II, done el conferencista fue el Dr. Nicolas Gonzlalez de la Oficina Juridica (se anexa pantanllazo del correo electronico a los funcionarios y diapositivas)</t>
  </si>
  <si>
    <t>Se han capacitado el 100% de los funcionarios y pasantes que han ingresado a la Corporaciòn (ocho entre funcionariios y pasantes al corte de 31 de agosto de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</si>
</sst>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dd\-mm\-yy;@"/>
    <numFmt numFmtId="165" formatCode="_-* #,##0_-;\-* #,##0_-;_-* &quot;-&quot;??_-;_-@_-"/>
  </numFmts>
  <fonts count="32" x14ac:knownFonts="1">
    <font>
      <sz val="11"/>
      <color theme="1"/>
      <name val="Calibri"/>
      <family val="2"/>
      <scheme val="minor"/>
    </font>
    <font>
      <sz val="12"/>
      <name val="Arial Narrow"/>
      <family val="2"/>
    </font>
    <font>
      <sz val="11"/>
      <name val="Arial Narrow"/>
      <family val="2"/>
    </font>
    <font>
      <b/>
      <sz val="12"/>
      <name val="Arial Narrow"/>
      <family val="2"/>
    </font>
    <font>
      <sz val="12"/>
      <name val="Calibri"/>
      <family val="2"/>
      <scheme val="minor"/>
    </font>
    <font>
      <sz val="12"/>
      <color theme="1"/>
      <name val="Calibri"/>
      <family val="2"/>
      <scheme val="minor"/>
    </font>
    <font>
      <b/>
      <sz val="11"/>
      <name val="Arial Narrow"/>
      <family val="2"/>
    </font>
    <font>
      <b/>
      <sz val="10"/>
      <name val="Arial Narrow"/>
      <family val="2"/>
    </font>
    <font>
      <sz val="10"/>
      <name val="Arial Narrow"/>
      <family val="2"/>
    </font>
    <font>
      <sz val="10"/>
      <color theme="1"/>
      <name val="Arial Narrow"/>
      <family val="2"/>
    </font>
    <font>
      <sz val="10"/>
      <color rgb="FFFF0000"/>
      <name val="Arial Narrow"/>
      <family val="2"/>
    </font>
    <font>
      <b/>
      <sz val="11"/>
      <color theme="1"/>
      <name val="Calibri"/>
      <family val="2"/>
      <scheme val="minor"/>
    </font>
    <font>
      <b/>
      <sz val="8"/>
      <color theme="1"/>
      <name val="Calibri"/>
      <family val="2"/>
      <scheme val="minor"/>
    </font>
    <font>
      <sz val="8"/>
      <color theme="1"/>
      <name val="Calibri"/>
      <family val="2"/>
      <scheme val="minor"/>
    </font>
    <font>
      <b/>
      <sz val="8"/>
      <name val="Calibri"/>
      <family val="2"/>
      <scheme val="minor"/>
    </font>
    <font>
      <sz val="8"/>
      <name val="Calibri"/>
      <family val="2"/>
      <scheme val="minor"/>
    </font>
    <font>
      <sz val="10"/>
      <name val="Arial"/>
      <family val="2"/>
    </font>
    <font>
      <sz val="8"/>
      <color indexed="8"/>
      <name val="Calibri"/>
      <family val="2"/>
      <scheme val="minor"/>
    </font>
    <font>
      <b/>
      <sz val="10"/>
      <name val="Calibri"/>
      <family val="2"/>
      <scheme val="minor"/>
    </font>
    <font>
      <b/>
      <sz val="16"/>
      <name val="Arial Narrow"/>
      <family val="2"/>
    </font>
    <font>
      <b/>
      <sz val="8"/>
      <name val="Arial Narrow"/>
      <family val="2"/>
    </font>
    <font>
      <u/>
      <sz val="11"/>
      <color theme="10"/>
      <name val="Calibri"/>
      <family val="2"/>
      <scheme val="minor"/>
    </font>
    <font>
      <sz val="8"/>
      <color theme="1"/>
      <name val="Arial Narrow"/>
      <family val="2"/>
    </font>
    <font>
      <b/>
      <sz val="8"/>
      <color theme="1"/>
      <name val="Arial Narrow"/>
      <family val="2"/>
    </font>
    <font>
      <sz val="8"/>
      <name val="Arial Narrow"/>
      <family val="2"/>
    </font>
    <font>
      <sz val="11"/>
      <color theme="1"/>
      <name val="Calibri"/>
      <family val="2"/>
      <scheme val="minor"/>
    </font>
    <font>
      <sz val="9"/>
      <name val="Arial Narrow"/>
      <family val="2"/>
    </font>
    <font>
      <b/>
      <sz val="14"/>
      <name val="Calibri"/>
      <family val="2"/>
      <scheme val="minor"/>
    </font>
    <font>
      <b/>
      <sz val="14"/>
      <color theme="1"/>
      <name val="Arial Narrow"/>
      <family val="2"/>
    </font>
    <font>
      <b/>
      <sz val="14"/>
      <color theme="1"/>
      <name val="Calibri"/>
      <family val="2"/>
      <scheme val="minor"/>
    </font>
    <font>
      <b/>
      <sz val="12"/>
      <color theme="1"/>
      <name val="Arial"/>
      <family val="2"/>
    </font>
    <font>
      <sz val="8"/>
      <color theme="1"/>
      <name val="Arial"/>
      <family val="2"/>
    </font>
  </fonts>
  <fills count="4">
    <fill>
      <patternFill patternType="none"/>
    </fill>
    <fill>
      <patternFill patternType="gray125"/>
    </fill>
    <fill>
      <patternFill patternType="solid">
        <fgColor theme="0"/>
        <bgColor indexed="64"/>
      </patternFill>
    </fill>
    <fill>
      <patternFill patternType="solid">
        <fgColor theme="9" tint="0.39997558519241921"/>
        <bgColor indexed="64"/>
      </patternFill>
    </fill>
  </fills>
  <borders count="64">
    <border>
      <left/>
      <right/>
      <top/>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ck">
        <color indexed="64"/>
      </right>
      <top style="thin">
        <color indexed="64"/>
      </top>
      <bottom/>
      <diagonal/>
    </border>
    <border>
      <left style="thick">
        <color indexed="64"/>
      </left>
      <right style="thin">
        <color indexed="64"/>
      </right>
      <top/>
      <bottom style="thin">
        <color indexed="64"/>
      </bottom>
      <diagonal/>
    </border>
    <border>
      <left style="thick">
        <color indexed="64"/>
      </left>
      <right style="thin">
        <color indexed="64"/>
      </right>
      <top style="thick">
        <color indexed="64"/>
      </top>
      <bottom/>
      <diagonal/>
    </border>
    <border>
      <left style="thin">
        <color indexed="64"/>
      </left>
      <right style="thin">
        <color indexed="64"/>
      </right>
      <top style="thick">
        <color indexed="64"/>
      </top>
      <bottom/>
      <diagonal/>
    </border>
    <border>
      <left style="thin">
        <color indexed="64"/>
      </left>
      <right/>
      <top style="thin">
        <color indexed="64"/>
      </top>
      <bottom/>
      <diagonal/>
    </border>
    <border>
      <left/>
      <right/>
      <top style="thin">
        <color indexed="64"/>
      </top>
      <bottom/>
      <diagonal/>
    </border>
    <border>
      <left style="thick">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ck">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thin">
        <color indexed="64"/>
      </left>
      <right style="thick">
        <color indexed="64"/>
      </right>
      <top style="medium">
        <color indexed="64"/>
      </top>
      <bottom/>
      <diagonal/>
    </border>
    <border>
      <left style="thin">
        <color indexed="64"/>
      </left>
      <right/>
      <top style="medium">
        <color indexed="64"/>
      </top>
      <bottom/>
      <diagonal/>
    </border>
    <border>
      <left style="medium">
        <color indexed="64"/>
      </left>
      <right style="thin">
        <color indexed="64"/>
      </right>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diagonal/>
    </border>
  </borders>
  <cellStyleXfs count="5">
    <xf numFmtId="0" fontId="0" fillId="0" borderId="0"/>
    <xf numFmtId="0" fontId="16" fillId="0" borderId="0"/>
    <xf numFmtId="0" fontId="21" fillId="0" borderId="0" applyNumberFormat="0" applyFill="0" applyBorder="0" applyAlignment="0" applyProtection="0"/>
    <xf numFmtId="43" fontId="25" fillId="0" borderId="0" applyFont="0" applyFill="0" applyBorder="0" applyAlignment="0" applyProtection="0"/>
    <xf numFmtId="9" fontId="25" fillId="0" borderId="0" applyFont="0" applyFill="0" applyBorder="0" applyAlignment="0" applyProtection="0"/>
  </cellStyleXfs>
  <cellXfs count="313">
    <xf numFmtId="0" fontId="0" fillId="0" borderId="0" xfId="0"/>
    <xf numFmtId="0" fontId="12" fillId="2" borderId="5" xfId="0" applyFont="1" applyFill="1" applyBorder="1" applyAlignment="1">
      <alignment horizontal="center" vertical="center" wrapText="1"/>
    </xf>
    <xf numFmtId="0" fontId="15" fillId="2" borderId="5" xfId="1" applyFont="1" applyFill="1" applyBorder="1" applyAlignment="1">
      <alignment horizontal="left" vertical="center" wrapText="1"/>
    </xf>
    <xf numFmtId="0" fontId="15" fillId="2" borderId="5" xfId="0" applyFont="1" applyFill="1" applyBorder="1" applyAlignment="1">
      <alignment horizontal="center" vertical="center" wrapText="1"/>
    </xf>
    <xf numFmtId="0" fontId="24" fillId="2" borderId="5" xfId="0" applyFont="1" applyFill="1" applyBorder="1" applyAlignment="1">
      <alignment horizontal="left" vertical="top" wrapText="1"/>
    </xf>
    <xf numFmtId="0" fontId="24" fillId="2" borderId="5" xfId="0" applyFont="1" applyFill="1" applyBorder="1" applyAlignment="1">
      <alignment wrapText="1"/>
    </xf>
    <xf numFmtId="0" fontId="8" fillId="2" borderId="9" xfId="0" applyFont="1" applyFill="1" applyBorder="1" applyAlignment="1">
      <alignment horizontal="left" vertical="center" wrapText="1"/>
    </xf>
    <xf numFmtId="0" fontId="8" fillId="2" borderId="9" xfId="0" applyFont="1" applyFill="1" applyBorder="1" applyAlignment="1">
      <alignment horizontal="center" vertical="center"/>
    </xf>
    <xf numFmtId="14" fontId="8" fillId="2" borderId="9" xfId="0" applyNumberFormat="1" applyFont="1" applyFill="1" applyBorder="1" applyAlignment="1">
      <alignment horizontal="center" vertical="center" wrapText="1"/>
    </xf>
    <xf numFmtId="0" fontId="24" fillId="2" borderId="5" xfId="0" applyFont="1" applyFill="1" applyBorder="1" applyAlignment="1">
      <alignment vertical="center" wrapText="1"/>
    </xf>
    <xf numFmtId="0" fontId="8" fillId="2" borderId="5" xfId="0" applyFont="1" applyFill="1" applyBorder="1" applyAlignment="1">
      <alignment vertical="center" wrapText="1"/>
    </xf>
    <xf numFmtId="0" fontId="24" fillId="2" borderId="5" xfId="0" applyFont="1" applyFill="1" applyBorder="1" applyAlignment="1">
      <alignment horizontal="center" vertical="center" wrapText="1"/>
    </xf>
    <xf numFmtId="0" fontId="24" fillId="2" borderId="5" xfId="0" applyFont="1" applyFill="1" applyBorder="1" applyAlignment="1">
      <alignment vertical="top" wrapText="1"/>
    </xf>
    <xf numFmtId="0" fontId="8" fillId="2" borderId="5" xfId="0" applyFont="1" applyFill="1" applyBorder="1" applyAlignment="1">
      <alignment horizontal="justify" vertical="center" wrapText="1"/>
    </xf>
    <xf numFmtId="0" fontId="8" fillId="2" borderId="5" xfId="0" applyFont="1" applyFill="1" applyBorder="1" applyAlignment="1">
      <alignment vertical="top" wrapText="1"/>
    </xf>
    <xf numFmtId="0" fontId="3" fillId="2" borderId="9" xfId="0" applyFont="1" applyFill="1" applyBorder="1" applyAlignment="1">
      <alignment horizontal="center" vertical="center"/>
    </xf>
    <xf numFmtId="0" fontId="8" fillId="2" borderId="36" xfId="0" applyFont="1" applyFill="1" applyBorder="1" applyAlignment="1">
      <alignment horizontal="justify" vertical="center" wrapText="1"/>
    </xf>
    <xf numFmtId="0" fontId="8" fillId="2" borderId="36" xfId="0" applyFont="1" applyFill="1" applyBorder="1" applyAlignment="1">
      <alignment horizontal="left" vertical="center" wrapText="1"/>
    </xf>
    <xf numFmtId="0" fontId="8" fillId="2" borderId="36" xfId="0" applyNumberFormat="1" applyFont="1" applyFill="1" applyBorder="1" applyAlignment="1">
      <alignment horizontal="left" vertical="center" wrapText="1"/>
    </xf>
    <xf numFmtId="0" fontId="24" fillId="2" borderId="36" xfId="0" applyFont="1" applyFill="1" applyBorder="1" applyAlignment="1">
      <alignment horizontal="left" vertical="top" wrapText="1"/>
    </xf>
    <xf numFmtId="9" fontId="20" fillId="2" borderId="28" xfId="0" applyNumberFormat="1" applyFont="1" applyFill="1" applyBorder="1" applyAlignment="1">
      <alignment horizontal="center" vertical="center"/>
    </xf>
    <xf numFmtId="0" fontId="8" fillId="2" borderId="37" xfId="0" applyFont="1" applyFill="1" applyBorder="1" applyAlignment="1">
      <alignment horizontal="left" vertical="center" wrapText="1"/>
    </xf>
    <xf numFmtId="0" fontId="8" fillId="2" borderId="37" xfId="0" applyNumberFormat="1" applyFont="1" applyFill="1" applyBorder="1" applyAlignment="1">
      <alignment horizontal="left" vertical="center" wrapText="1"/>
    </xf>
    <xf numFmtId="0" fontId="8" fillId="2" borderId="9" xfId="0" applyFont="1" applyFill="1" applyBorder="1" applyAlignment="1">
      <alignment horizontal="center" vertical="top" wrapText="1"/>
    </xf>
    <xf numFmtId="9" fontId="20" fillId="2" borderId="30" xfId="0" applyNumberFormat="1" applyFont="1" applyFill="1" applyBorder="1" applyAlignment="1">
      <alignment horizontal="center" vertical="center"/>
    </xf>
    <xf numFmtId="0" fontId="8" fillId="2" borderId="5" xfId="0" applyFont="1" applyFill="1" applyBorder="1" applyAlignment="1">
      <alignment horizontal="justify" vertical="center"/>
    </xf>
    <xf numFmtId="0" fontId="9" fillId="2" borderId="5" xfId="0" applyFont="1" applyFill="1" applyBorder="1" applyAlignment="1">
      <alignment vertical="center" wrapText="1"/>
    </xf>
    <xf numFmtId="0" fontId="8" fillId="2" borderId="5" xfId="0" applyFont="1" applyFill="1" applyBorder="1" applyAlignment="1">
      <alignment horizontal="left" vertical="top" wrapText="1"/>
    </xf>
    <xf numFmtId="9" fontId="20" fillId="2" borderId="30" xfId="0" applyNumberFormat="1" applyFont="1" applyFill="1" applyBorder="1" applyAlignment="1">
      <alignment horizontal="center" vertical="center" wrapText="1"/>
    </xf>
    <xf numFmtId="14" fontId="8" fillId="2" borderId="5" xfId="0" applyNumberFormat="1" applyFont="1" applyFill="1" applyBorder="1" applyAlignment="1">
      <alignment vertical="center"/>
    </xf>
    <xf numFmtId="0" fontId="24" fillId="2" borderId="5" xfId="0" applyFont="1" applyFill="1" applyBorder="1" applyAlignment="1">
      <alignment horizontal="center" vertical="center"/>
    </xf>
    <xf numFmtId="0" fontId="13" fillId="2" borderId="5" xfId="0" applyFont="1" applyFill="1" applyBorder="1" applyAlignment="1">
      <alignment horizontal="justify" vertical="center" wrapText="1"/>
    </xf>
    <xf numFmtId="14" fontId="15" fillId="2" borderId="5" xfId="1" applyNumberFormat="1" applyFont="1" applyFill="1" applyBorder="1" applyAlignment="1">
      <alignment horizontal="center" vertical="center" wrapText="1"/>
    </xf>
    <xf numFmtId="0" fontId="15" fillId="2" borderId="5" xfId="1" applyFont="1" applyFill="1" applyBorder="1" applyAlignment="1">
      <alignment horizontal="justify" vertical="center" wrapText="1"/>
    </xf>
    <xf numFmtId="0" fontId="17" fillId="2" borderId="5" xfId="1" applyFont="1" applyFill="1" applyBorder="1" applyAlignment="1">
      <alignment horizontal="justify" vertical="center" wrapText="1"/>
    </xf>
    <xf numFmtId="0" fontId="15" fillId="2" borderId="36" xfId="1" applyFont="1" applyFill="1" applyBorder="1" applyAlignment="1">
      <alignment horizontal="left" vertical="center" wrapText="1"/>
    </xf>
    <xf numFmtId="0" fontId="15" fillId="2" borderId="37" xfId="0" applyFont="1" applyFill="1" applyBorder="1" applyAlignment="1">
      <alignment horizontal="justify" vertical="center"/>
    </xf>
    <xf numFmtId="0" fontId="15" fillId="2" borderId="37" xfId="0" applyFont="1" applyFill="1" applyBorder="1" applyAlignment="1">
      <alignment horizontal="justify" vertical="center" wrapText="1"/>
    </xf>
    <xf numFmtId="0" fontId="15" fillId="2" borderId="37" xfId="0" applyFont="1" applyFill="1" applyBorder="1" applyAlignment="1">
      <alignment horizontal="left" vertical="center" wrapText="1"/>
    </xf>
    <xf numFmtId="0" fontId="12" fillId="2" borderId="36" xfId="0" applyFont="1" applyFill="1" applyBorder="1" applyAlignment="1">
      <alignment horizontal="center" vertical="center" wrapText="1"/>
    </xf>
    <xf numFmtId="0" fontId="14" fillId="2" borderId="37" xfId="0" applyFont="1" applyFill="1" applyBorder="1" applyAlignment="1">
      <alignment horizontal="center" vertical="center" wrapText="1"/>
    </xf>
    <xf numFmtId="0" fontId="12" fillId="2" borderId="36" xfId="0" applyFont="1" applyFill="1" applyBorder="1" applyAlignment="1">
      <alignment horizontal="center" vertical="center"/>
    </xf>
    <xf numFmtId="0" fontId="15" fillId="2" borderId="36" xfId="0" applyFont="1" applyFill="1" applyBorder="1" applyAlignment="1">
      <alignment horizontal="justify" vertical="center"/>
    </xf>
    <xf numFmtId="0" fontId="15" fillId="2" borderId="36" xfId="0" applyFont="1" applyFill="1" applyBorder="1" applyAlignment="1">
      <alignment horizontal="left" vertical="center" wrapText="1"/>
    </xf>
    <xf numFmtId="14" fontId="15" fillId="2" borderId="37" xfId="0" applyNumberFormat="1" applyFont="1" applyFill="1" applyBorder="1" applyAlignment="1">
      <alignment horizontal="center" vertical="center" wrapText="1"/>
    </xf>
    <xf numFmtId="0" fontId="17" fillId="2" borderId="37" xfId="1" applyFont="1" applyFill="1" applyBorder="1" applyAlignment="1">
      <alignment horizontal="justify" vertical="center" wrapText="1"/>
    </xf>
    <xf numFmtId="9" fontId="24" fillId="2" borderId="28" xfId="0" applyNumberFormat="1" applyFont="1" applyFill="1" applyBorder="1"/>
    <xf numFmtId="9" fontId="20" fillId="2" borderId="46" xfId="0" applyNumberFormat="1" applyFont="1" applyFill="1" applyBorder="1" applyAlignment="1">
      <alignment horizontal="center" vertical="center"/>
    </xf>
    <xf numFmtId="9" fontId="20" fillId="2" borderId="47" xfId="0" applyNumberFormat="1" applyFont="1" applyFill="1" applyBorder="1" applyAlignment="1">
      <alignment horizontal="center" vertical="center"/>
    </xf>
    <xf numFmtId="0" fontId="24" fillId="2" borderId="9" xfId="0" applyFont="1" applyFill="1" applyBorder="1" applyAlignment="1">
      <alignment horizontal="center" vertical="center"/>
    </xf>
    <xf numFmtId="0" fontId="24" fillId="2" borderId="28" xfId="0" applyFont="1" applyFill="1" applyBorder="1" applyAlignment="1">
      <alignment horizontal="left" vertical="center" wrapText="1"/>
    </xf>
    <xf numFmtId="0" fontId="24" fillId="2" borderId="32" xfId="0" applyFont="1" applyFill="1" applyBorder="1" applyAlignment="1">
      <alignment horizontal="left" vertical="center" wrapText="1"/>
    </xf>
    <xf numFmtId="0" fontId="15" fillId="2" borderId="37" xfId="0" applyFont="1" applyFill="1" applyBorder="1" applyAlignment="1">
      <alignment horizontal="center" vertical="center" wrapText="1"/>
    </xf>
    <xf numFmtId="49" fontId="15" fillId="2" borderId="37" xfId="0" applyNumberFormat="1" applyFont="1" applyFill="1" applyBorder="1" applyAlignment="1">
      <alignment horizontal="justify" vertical="center" wrapText="1"/>
    </xf>
    <xf numFmtId="49" fontId="15" fillId="2" borderId="37" xfId="0" applyNumberFormat="1" applyFont="1" applyFill="1" applyBorder="1" applyAlignment="1">
      <alignment horizontal="left" vertical="center" wrapText="1"/>
    </xf>
    <xf numFmtId="0" fontId="13" fillId="2" borderId="36" xfId="0" applyFont="1" applyFill="1" applyBorder="1" applyAlignment="1">
      <alignment horizontal="center" vertical="center" wrapText="1"/>
    </xf>
    <xf numFmtId="0" fontId="15" fillId="2" borderId="36" xfId="0" applyFont="1" applyFill="1" applyBorder="1" applyAlignment="1">
      <alignment horizontal="center" vertical="center" wrapText="1"/>
    </xf>
    <xf numFmtId="49" fontId="15" fillId="2" borderId="36" xfId="0" applyNumberFormat="1" applyFont="1" applyFill="1" applyBorder="1" applyAlignment="1">
      <alignment vertical="center" wrapText="1"/>
    </xf>
    <xf numFmtId="14" fontId="15" fillId="2" borderId="36" xfId="0" applyNumberFormat="1" applyFont="1" applyFill="1" applyBorder="1" applyAlignment="1">
      <alignment vertical="center" wrapText="1"/>
    </xf>
    <xf numFmtId="14" fontId="15" fillId="2" borderId="36" xfId="0" applyNumberFormat="1" applyFont="1" applyFill="1" applyBorder="1" applyAlignment="1">
      <alignment horizontal="center" vertical="center" wrapText="1"/>
    </xf>
    <xf numFmtId="0" fontId="15" fillId="2" borderId="36" xfId="0" applyFont="1" applyFill="1" applyBorder="1" applyAlignment="1">
      <alignment vertical="center" wrapText="1"/>
    </xf>
    <xf numFmtId="0" fontId="0" fillId="2" borderId="0" xfId="0" applyFill="1"/>
    <xf numFmtId="0" fontId="8" fillId="2" borderId="5" xfId="0" applyFont="1" applyFill="1" applyBorder="1" applyAlignment="1">
      <alignment horizontal="center" vertical="center"/>
    </xf>
    <xf numFmtId="0" fontId="8" fillId="2" borderId="9" xfId="0" applyFont="1" applyFill="1" applyBorder="1" applyAlignment="1">
      <alignment horizontal="center" vertical="center" wrapText="1"/>
    </xf>
    <xf numFmtId="0" fontId="8" fillId="2" borderId="5" xfId="0" applyFont="1" applyFill="1" applyBorder="1" applyAlignment="1">
      <alignment horizontal="center" vertical="center" wrapText="1"/>
    </xf>
    <xf numFmtId="14" fontId="8" fillId="2" borderId="5" xfId="0" applyNumberFormat="1" applyFont="1" applyFill="1" applyBorder="1" applyAlignment="1">
      <alignment horizontal="center" vertical="center"/>
    </xf>
    <xf numFmtId="14" fontId="8" fillId="2" borderId="5" xfId="0" applyNumberFormat="1" applyFont="1" applyFill="1" applyBorder="1" applyAlignment="1">
      <alignment horizontal="center" vertical="center" wrapText="1"/>
    </xf>
    <xf numFmtId="0" fontId="8" fillId="2" borderId="5" xfId="0" applyFont="1" applyFill="1" applyBorder="1" applyAlignment="1">
      <alignment horizontal="left" vertical="center" wrapText="1"/>
    </xf>
    <xf numFmtId="0" fontId="8" fillId="2" borderId="5" xfId="0" applyNumberFormat="1" applyFont="1" applyFill="1" applyBorder="1" applyAlignment="1">
      <alignment horizontal="left" vertical="center" wrapText="1"/>
    </xf>
    <xf numFmtId="0" fontId="3" fillId="2" borderId="9" xfId="0" applyFont="1" applyFill="1" applyBorder="1" applyAlignment="1">
      <alignment horizontal="center" vertical="center" wrapText="1"/>
    </xf>
    <xf numFmtId="0" fontId="1" fillId="2" borderId="0" xfId="0" applyFont="1" applyFill="1" applyBorder="1" applyAlignment="1">
      <alignment horizontal="center" vertical="center" wrapText="1"/>
    </xf>
    <xf numFmtId="0" fontId="8" fillId="2" borderId="60" xfId="0" applyFont="1" applyFill="1" applyBorder="1" applyAlignment="1">
      <alignment horizontal="left" vertical="center" wrapText="1"/>
    </xf>
    <xf numFmtId="0" fontId="8" fillId="2" borderId="17" xfId="0" applyFont="1" applyFill="1" applyBorder="1" applyAlignment="1">
      <alignment horizontal="left" vertical="center" wrapText="1"/>
    </xf>
    <xf numFmtId="0" fontId="8" fillId="2" borderId="61" xfId="0" applyFont="1" applyFill="1" applyBorder="1" applyAlignment="1">
      <alignment horizontal="left" vertical="center" wrapText="1"/>
    </xf>
    <xf numFmtId="0" fontId="3" fillId="2" borderId="0" xfId="0" applyFont="1" applyFill="1" applyBorder="1" applyAlignment="1">
      <alignment horizontal="center" wrapText="1"/>
    </xf>
    <xf numFmtId="0" fontId="4" fillId="2" borderId="0" xfId="0" applyFont="1" applyFill="1"/>
    <xf numFmtId="0" fontId="5" fillId="2" borderId="0" xfId="0" applyFont="1" applyFill="1"/>
    <xf numFmtId="0" fontId="4" fillId="2" borderId="0" xfId="0" applyFont="1" applyFill="1" applyAlignment="1">
      <alignment horizontal="center" vertical="center"/>
    </xf>
    <xf numFmtId="0" fontId="24" fillId="2" borderId="30" xfId="0" applyFont="1" applyFill="1" applyBorder="1" applyAlignment="1">
      <alignment horizontal="left" vertical="center" wrapText="1"/>
    </xf>
    <xf numFmtId="0" fontId="15" fillId="2" borderId="30" xfId="0" applyFont="1" applyFill="1" applyBorder="1"/>
    <xf numFmtId="9" fontId="27" fillId="2" borderId="32" xfId="4" applyFont="1" applyFill="1" applyBorder="1" applyAlignment="1">
      <alignment horizontal="center" vertical="center"/>
    </xf>
    <xf numFmtId="0" fontId="4" fillId="2" borderId="0" xfId="0" applyFont="1" applyFill="1" applyAlignment="1">
      <alignment horizontal="center"/>
    </xf>
    <xf numFmtId="0" fontId="4" fillId="2" borderId="0" xfId="0" applyFont="1" applyFill="1" applyAlignment="1"/>
    <xf numFmtId="0" fontId="4" fillId="2" borderId="0" xfId="0" applyFont="1" applyFill="1" applyAlignment="1">
      <alignment horizontal="left"/>
    </xf>
    <xf numFmtId="0" fontId="4" fillId="2" borderId="0" xfId="0" applyFont="1" applyFill="1" applyAlignment="1">
      <alignment horizontal="left" vertical="center" wrapText="1"/>
    </xf>
    <xf numFmtId="0" fontId="4" fillId="2" borderId="0" xfId="0" applyFont="1" applyFill="1" applyAlignment="1">
      <alignment horizontal="justify" vertical="center" wrapText="1"/>
    </xf>
    <xf numFmtId="0" fontId="4" fillId="2" borderId="0" xfId="0" applyFont="1" applyFill="1" applyAlignment="1">
      <alignment horizontal="left" vertical="top" wrapText="1"/>
    </xf>
    <xf numFmtId="0" fontId="12" fillId="2" borderId="0" xfId="0" applyFont="1" applyFill="1" applyBorder="1" applyAlignment="1">
      <alignment horizontal="center" vertical="center"/>
    </xf>
    <xf numFmtId="0" fontId="12" fillId="2" borderId="0" xfId="0" applyFont="1" applyFill="1" applyBorder="1" applyAlignment="1">
      <alignment horizontal="center" vertical="center" wrapText="1"/>
    </xf>
    <xf numFmtId="0" fontId="12" fillId="2" borderId="44" xfId="0" applyFont="1" applyFill="1" applyBorder="1" applyAlignment="1">
      <alignment horizontal="center" vertical="center" wrapText="1"/>
    </xf>
    <xf numFmtId="0" fontId="14" fillId="2" borderId="38" xfId="0" applyFont="1" applyFill="1" applyBorder="1" applyAlignment="1">
      <alignment horizontal="center" vertical="center" wrapText="1"/>
    </xf>
    <xf numFmtId="164" fontId="14" fillId="2" borderId="38" xfId="0" applyNumberFormat="1" applyFont="1" applyFill="1" applyBorder="1" applyAlignment="1">
      <alignment horizontal="center" vertical="center" wrapText="1"/>
    </xf>
    <xf numFmtId="0" fontId="14" fillId="2" borderId="48" xfId="0" applyFont="1" applyFill="1" applyBorder="1" applyAlignment="1">
      <alignment horizontal="center" vertical="center" wrapText="1"/>
    </xf>
    <xf numFmtId="0" fontId="14" fillId="2" borderId="49" xfId="0" applyFont="1" applyFill="1" applyBorder="1" applyAlignment="1">
      <alignment horizontal="center" vertical="center" wrapText="1"/>
    </xf>
    <xf numFmtId="0" fontId="20" fillId="2" borderId="38" xfId="0" applyFont="1" applyFill="1" applyBorder="1" applyAlignment="1">
      <alignment horizontal="center" vertical="center" wrapText="1"/>
    </xf>
    <xf numFmtId="0" fontId="20" fillId="2" borderId="45" xfId="0" applyFont="1" applyFill="1" applyBorder="1" applyAlignment="1">
      <alignment horizontal="center" vertical="center" wrapText="1"/>
    </xf>
    <xf numFmtId="0" fontId="11" fillId="2" borderId="0" xfId="0" applyFont="1" applyFill="1"/>
    <xf numFmtId="0" fontId="13" fillId="2" borderId="36" xfId="0" applyFont="1" applyFill="1" applyBorder="1" applyAlignment="1">
      <alignment vertical="center" wrapText="1"/>
    </xf>
    <xf numFmtId="0" fontId="17" fillId="2" borderId="36" xfId="1" applyFont="1" applyFill="1" applyBorder="1" applyAlignment="1">
      <alignment vertical="center" wrapText="1"/>
    </xf>
    <xf numFmtId="9" fontId="23" fillId="2" borderId="28" xfId="0" applyNumberFormat="1" applyFont="1" applyFill="1" applyBorder="1" applyAlignment="1">
      <alignment horizontal="center" vertical="center" wrapText="1"/>
    </xf>
    <xf numFmtId="0" fontId="0" fillId="2" borderId="0" xfId="0" applyFill="1" applyAlignment="1">
      <alignment horizontal="center" vertical="center"/>
    </xf>
    <xf numFmtId="0" fontId="13" fillId="2" borderId="37" xfId="0" applyFont="1" applyFill="1" applyBorder="1" applyAlignment="1">
      <alignment vertical="center" wrapText="1"/>
    </xf>
    <xf numFmtId="9" fontId="23" fillId="2" borderId="32" xfId="0" applyNumberFormat="1" applyFont="1" applyFill="1" applyBorder="1" applyAlignment="1">
      <alignment horizontal="center" vertical="center" wrapText="1"/>
    </xf>
    <xf numFmtId="9" fontId="29" fillId="2" borderId="39" xfId="0" applyNumberFormat="1" applyFont="1" applyFill="1" applyBorder="1"/>
    <xf numFmtId="0" fontId="29" fillId="2" borderId="30" xfId="0" applyFont="1" applyFill="1" applyBorder="1"/>
    <xf numFmtId="9" fontId="29" fillId="2" borderId="32" xfId="4" applyFont="1" applyFill="1" applyBorder="1" applyAlignment="1">
      <alignment horizontal="center" vertical="center"/>
    </xf>
    <xf numFmtId="0" fontId="12" fillId="2" borderId="40" xfId="0" applyFont="1" applyFill="1" applyBorder="1" applyAlignment="1">
      <alignment horizontal="center" vertical="center" wrapText="1"/>
    </xf>
    <xf numFmtId="0" fontId="14" fillId="2" borderId="41" xfId="0" applyFont="1" applyFill="1" applyBorder="1" applyAlignment="1">
      <alignment horizontal="center" vertical="center" wrapText="1"/>
    </xf>
    <xf numFmtId="164" fontId="14" fillId="2" borderId="41" xfId="0" applyNumberFormat="1" applyFont="1" applyFill="1" applyBorder="1" applyAlignment="1">
      <alignment horizontal="center" vertical="center" wrapText="1"/>
    </xf>
    <xf numFmtId="0" fontId="14" fillId="2" borderId="42" xfId="0" applyFont="1" applyFill="1" applyBorder="1" applyAlignment="1">
      <alignment horizontal="center" vertical="center" wrapText="1"/>
    </xf>
    <xf numFmtId="0" fontId="14" fillId="2" borderId="62" xfId="0" applyFont="1" applyFill="1" applyBorder="1" applyAlignment="1">
      <alignment horizontal="center" vertical="center" wrapText="1"/>
    </xf>
    <xf numFmtId="0" fontId="20" fillId="2" borderId="41" xfId="0" applyFont="1" applyFill="1" applyBorder="1" applyAlignment="1">
      <alignment horizontal="center" vertical="center" wrapText="1"/>
    </xf>
    <xf numFmtId="0" fontId="18" fillId="2" borderId="43" xfId="0" applyFont="1" applyFill="1" applyBorder="1" applyAlignment="1">
      <alignment horizontal="center" vertical="center" wrapText="1"/>
    </xf>
    <xf numFmtId="0" fontId="13" fillId="2" borderId="36" xfId="0" applyFont="1" applyFill="1" applyBorder="1" applyAlignment="1">
      <alignment horizontal="justify" vertical="center" wrapText="1"/>
    </xf>
    <xf numFmtId="14" fontId="15" fillId="2" borderId="36" xfId="1" applyNumberFormat="1" applyFont="1" applyFill="1" applyBorder="1" applyAlignment="1">
      <alignment horizontal="center" vertical="center" wrapText="1"/>
    </xf>
    <xf numFmtId="0" fontId="15" fillId="2" borderId="36" xfId="1" applyFont="1" applyFill="1" applyBorder="1" applyAlignment="1">
      <alignment horizontal="justify" vertical="center" wrapText="1"/>
    </xf>
    <xf numFmtId="0" fontId="17" fillId="2" borderId="36" xfId="1" applyFont="1" applyFill="1" applyBorder="1" applyAlignment="1">
      <alignment horizontal="justify" vertical="center" wrapText="1"/>
    </xf>
    <xf numFmtId="9" fontId="23" fillId="2" borderId="28" xfId="0" applyNumberFormat="1" applyFont="1" applyFill="1" applyBorder="1" applyAlignment="1">
      <alignment horizontal="center" vertical="center"/>
    </xf>
    <xf numFmtId="9" fontId="23" fillId="2" borderId="30" xfId="0" applyNumberFormat="1" applyFont="1" applyFill="1" applyBorder="1" applyAlignment="1">
      <alignment horizontal="center" vertical="center"/>
    </xf>
    <xf numFmtId="0" fontId="15" fillId="2" borderId="5" xfId="0" applyFont="1" applyFill="1" applyBorder="1" applyAlignment="1">
      <alignment horizontal="justify" vertical="center" wrapText="1"/>
    </xf>
    <xf numFmtId="9" fontId="23" fillId="2" borderId="32" xfId="0" applyNumberFormat="1" applyFont="1" applyFill="1" applyBorder="1" applyAlignment="1">
      <alignment horizontal="center" vertical="center"/>
    </xf>
    <xf numFmtId="9" fontId="29" fillId="2" borderId="28" xfId="0" applyNumberFormat="1" applyFont="1" applyFill="1" applyBorder="1" applyAlignment="1">
      <alignment horizontal="center"/>
    </xf>
    <xf numFmtId="165" fontId="28" fillId="2" borderId="30" xfId="3" applyNumberFormat="1" applyFont="1" applyFill="1" applyBorder="1" applyAlignment="1">
      <alignment horizontal="center" vertical="center"/>
    </xf>
    <xf numFmtId="0" fontId="12" fillId="2" borderId="0" xfId="0" applyFont="1" applyFill="1" applyBorder="1" applyAlignment="1">
      <alignment horizontal="justify" vertical="center" wrapText="1"/>
    </xf>
    <xf numFmtId="0" fontId="13" fillId="2" borderId="44" xfId="0" applyFont="1" applyFill="1" applyBorder="1" applyAlignment="1">
      <alignment horizontal="center" vertical="center" wrapText="1"/>
    </xf>
    <xf numFmtId="0" fontId="18" fillId="2" borderId="45" xfId="0" applyFont="1" applyFill="1" applyBorder="1" applyAlignment="1">
      <alignment horizontal="center" vertical="center" wrapText="1"/>
    </xf>
    <xf numFmtId="0" fontId="15" fillId="2" borderId="36" xfId="0" applyFont="1" applyFill="1" applyBorder="1" applyAlignment="1">
      <alignment horizontal="justify" vertical="center" wrapText="1"/>
    </xf>
    <xf numFmtId="0" fontId="15" fillId="2" borderId="5" xfId="0" applyFont="1" applyFill="1" applyBorder="1" applyAlignment="1">
      <alignment horizontal="left" vertical="center" wrapText="1"/>
    </xf>
    <xf numFmtId="0" fontId="15" fillId="2" borderId="5" xfId="0" applyFont="1" applyFill="1" applyBorder="1" applyAlignment="1">
      <alignment horizontal="justify" vertical="center"/>
    </xf>
    <xf numFmtId="14" fontId="15" fillId="2" borderId="5" xfId="0" applyNumberFormat="1" applyFont="1" applyFill="1" applyBorder="1" applyAlignment="1">
      <alignment horizontal="center" vertical="center" wrapText="1"/>
    </xf>
    <xf numFmtId="14" fontId="15" fillId="2" borderId="37" xfId="0" applyNumberFormat="1" applyFont="1" applyFill="1" applyBorder="1" applyAlignment="1">
      <alignment horizontal="center" vertical="center"/>
    </xf>
    <xf numFmtId="9" fontId="29" fillId="2" borderId="32" xfId="4" applyFont="1" applyFill="1" applyBorder="1" applyAlignment="1">
      <alignment horizontal="center"/>
    </xf>
    <xf numFmtId="0" fontId="14" fillId="2" borderId="40" xfId="0" applyFont="1" applyFill="1" applyBorder="1" applyAlignment="1">
      <alignment horizontal="center" vertical="center" wrapText="1"/>
    </xf>
    <xf numFmtId="0" fontId="14" fillId="2" borderId="43" xfId="0" applyFont="1" applyFill="1" applyBorder="1" applyAlignment="1">
      <alignment horizontal="center" vertical="center" wrapText="1"/>
    </xf>
    <xf numFmtId="0" fontId="20" fillId="2" borderId="63" xfId="0" applyFont="1" applyFill="1" applyBorder="1" applyAlignment="1">
      <alignment horizontal="center" vertical="center" wrapText="1"/>
    </xf>
    <xf numFmtId="0" fontId="17" fillId="2" borderId="8" xfId="1" applyFont="1" applyFill="1" applyBorder="1" applyAlignment="1">
      <alignment horizontal="justify" vertical="center" wrapText="1"/>
    </xf>
    <xf numFmtId="0" fontId="21" fillId="2" borderId="36" xfId="2" applyFill="1" applyBorder="1" applyAlignment="1">
      <alignment wrapText="1"/>
    </xf>
    <xf numFmtId="9" fontId="14" fillId="2" borderId="28" xfId="0" applyNumberFormat="1" applyFont="1" applyFill="1" applyBorder="1" applyAlignment="1">
      <alignment horizontal="center" vertical="center" wrapText="1"/>
    </xf>
    <xf numFmtId="0" fontId="20" fillId="2" borderId="37" xfId="0" applyFont="1" applyFill="1" applyBorder="1" applyAlignment="1">
      <alignment vertical="center" wrapText="1"/>
    </xf>
    <xf numFmtId="9" fontId="14" fillId="2" borderId="32" xfId="0" applyNumberFormat="1" applyFont="1" applyFill="1" applyBorder="1" applyAlignment="1">
      <alignment horizontal="center" vertical="center" wrapText="1"/>
    </xf>
    <xf numFmtId="0" fontId="12" fillId="2" borderId="0" xfId="0" applyFont="1" applyFill="1" applyBorder="1" applyAlignment="1" applyProtection="1">
      <alignment vertical="center"/>
    </xf>
    <xf numFmtId="0" fontId="0" fillId="2" borderId="0" xfId="0" applyFill="1" applyBorder="1" applyProtection="1"/>
    <xf numFmtId="0" fontId="12" fillId="2" borderId="0" xfId="0" applyFont="1" applyFill="1" applyBorder="1" applyAlignment="1" applyProtection="1">
      <alignment vertical="center" wrapText="1"/>
    </xf>
    <xf numFmtId="0" fontId="0" fillId="2" borderId="0" xfId="0" applyFill="1" applyProtection="1"/>
    <xf numFmtId="0" fontId="0" fillId="2" borderId="27" xfId="0" applyFill="1" applyBorder="1" applyProtection="1"/>
    <xf numFmtId="0" fontId="0" fillId="2" borderId="54" xfId="0" applyFill="1" applyBorder="1" applyProtection="1"/>
    <xf numFmtId="9" fontId="0" fillId="2" borderId="54" xfId="0" applyNumberFormat="1" applyFill="1" applyBorder="1" applyAlignment="1" applyProtection="1">
      <alignment horizontal="center"/>
    </xf>
    <xf numFmtId="0" fontId="0" fillId="2" borderId="29" xfId="0" applyFill="1" applyBorder="1" applyProtection="1"/>
    <xf numFmtId="0" fontId="0" fillId="2" borderId="46" xfId="0" applyFill="1" applyBorder="1" applyProtection="1"/>
    <xf numFmtId="9" fontId="0" fillId="2" borderId="46" xfId="0" applyNumberFormat="1" applyFill="1" applyBorder="1" applyAlignment="1" applyProtection="1">
      <alignment horizontal="center"/>
    </xf>
    <xf numFmtId="0" fontId="0" fillId="2" borderId="31" xfId="0" applyFill="1" applyBorder="1" applyProtection="1"/>
    <xf numFmtId="0" fontId="0" fillId="2" borderId="55" xfId="0" applyFill="1" applyBorder="1" applyProtection="1"/>
    <xf numFmtId="9" fontId="0" fillId="2" borderId="55" xfId="0" applyNumberFormat="1" applyFill="1" applyBorder="1" applyAlignment="1" applyProtection="1">
      <alignment horizontal="center"/>
    </xf>
    <xf numFmtId="9" fontId="11" fillId="2" borderId="54" xfId="0" applyNumberFormat="1" applyFont="1" applyFill="1" applyBorder="1" applyAlignment="1" applyProtection="1">
      <alignment horizontal="center"/>
    </xf>
    <xf numFmtId="0" fontId="11" fillId="2" borderId="46" xfId="0" applyFont="1" applyFill="1" applyBorder="1" applyAlignment="1" applyProtection="1">
      <alignment horizontal="center"/>
    </xf>
    <xf numFmtId="9" fontId="29" fillId="2" borderId="55" xfId="4" applyFont="1" applyFill="1" applyBorder="1" applyAlignment="1" applyProtection="1">
      <alignment horizontal="center"/>
    </xf>
    <xf numFmtId="0" fontId="8" fillId="2" borderId="5" xfId="0" applyFont="1" applyFill="1" applyBorder="1" applyAlignment="1">
      <alignment horizontal="left" vertical="center" wrapText="1"/>
    </xf>
    <xf numFmtId="0" fontId="8" fillId="2" borderId="5" xfId="0" applyFont="1" applyFill="1" applyBorder="1" applyAlignment="1">
      <alignment horizontal="left" vertical="center" wrapText="1"/>
    </xf>
    <xf numFmtId="0" fontId="24" fillId="2" borderId="9" xfId="0" applyFont="1" applyFill="1" applyBorder="1" applyAlignment="1">
      <alignment horizontal="justify" vertical="center" wrapText="1"/>
    </xf>
    <xf numFmtId="0" fontId="24" fillId="2" borderId="5" xfId="0" applyFont="1" applyFill="1" applyBorder="1" applyAlignment="1">
      <alignment horizontal="justify" vertical="center" wrapText="1"/>
    </xf>
    <xf numFmtId="0" fontId="24" fillId="0" borderId="5" xfId="0" applyFont="1" applyFill="1" applyBorder="1" applyAlignment="1">
      <alignment vertical="top" wrapText="1"/>
    </xf>
    <xf numFmtId="0" fontId="24" fillId="0" borderId="5" xfId="0" applyFont="1" applyFill="1" applyBorder="1" applyAlignment="1">
      <alignment horizontal="justify" vertical="top" wrapText="1"/>
    </xf>
    <xf numFmtId="0" fontId="24" fillId="0" borderId="5" xfId="0" applyFont="1" applyFill="1" applyBorder="1" applyAlignment="1">
      <alignment vertical="center" wrapText="1"/>
    </xf>
    <xf numFmtId="9" fontId="20" fillId="0" borderId="30" xfId="0" applyNumberFormat="1" applyFont="1" applyFill="1" applyBorder="1" applyAlignment="1">
      <alignment horizontal="center" vertical="center"/>
    </xf>
    <xf numFmtId="0" fontId="21" fillId="2" borderId="5" xfId="2" applyFill="1" applyBorder="1" applyAlignment="1">
      <alignment horizontal="center" vertical="center" wrapText="1"/>
    </xf>
    <xf numFmtId="0" fontId="4" fillId="0" borderId="0" xfId="0" applyFont="1" applyFill="1"/>
    <xf numFmtId="0" fontId="24" fillId="0" borderId="5" xfId="0" applyFont="1" applyFill="1" applyBorder="1" applyAlignment="1">
      <alignment horizontal="center" vertical="center" wrapText="1"/>
    </xf>
    <xf numFmtId="0" fontId="24" fillId="0" borderId="5" xfId="0" applyFont="1" applyFill="1" applyBorder="1" applyAlignment="1">
      <alignment horizontal="center" vertical="center"/>
    </xf>
    <xf numFmtId="0" fontId="24" fillId="2" borderId="32"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24" fillId="2" borderId="36" xfId="0" applyFont="1" applyFill="1" applyBorder="1" applyAlignment="1">
      <alignment horizontal="justify" wrapText="1"/>
    </xf>
    <xf numFmtId="0" fontId="24" fillId="0" borderId="5" xfId="0" applyFont="1" applyFill="1" applyBorder="1" applyAlignment="1">
      <alignment horizontal="justify" vertical="center" wrapText="1"/>
    </xf>
    <xf numFmtId="0" fontId="24" fillId="2" borderId="28" xfId="0" applyFont="1" applyFill="1" applyBorder="1" applyAlignment="1">
      <alignment horizontal="justify" vertical="center" wrapText="1"/>
    </xf>
    <xf numFmtId="0" fontId="24" fillId="0" borderId="30" xfId="0" applyFont="1" applyFill="1" applyBorder="1" applyAlignment="1">
      <alignment horizontal="justify" vertical="center" wrapText="1"/>
    </xf>
    <xf numFmtId="0" fontId="22" fillId="2" borderId="36" xfId="0" applyFont="1" applyFill="1" applyBorder="1" applyAlignment="1">
      <alignment horizontal="justify" wrapText="1"/>
    </xf>
    <xf numFmtId="0" fontId="22" fillId="2" borderId="37" xfId="0" applyFont="1" applyFill="1" applyBorder="1" applyAlignment="1">
      <alignment horizontal="justify" wrapText="1"/>
    </xf>
    <xf numFmtId="0" fontId="31" fillId="0" borderId="36" xfId="0" applyFont="1" applyFill="1" applyBorder="1" applyAlignment="1">
      <alignment horizontal="justify" wrapText="1"/>
    </xf>
    <xf numFmtId="0" fontId="31" fillId="0" borderId="37" xfId="0" applyFont="1" applyFill="1" applyBorder="1" applyAlignment="1">
      <alignment horizontal="justify" vertical="center" wrapText="1"/>
    </xf>
    <xf numFmtId="0" fontId="22" fillId="2" borderId="36" xfId="0" applyFont="1" applyFill="1" applyBorder="1" applyAlignment="1">
      <alignment horizontal="justify" vertical="center" wrapText="1"/>
    </xf>
    <xf numFmtId="0" fontId="22" fillId="2" borderId="5" xfId="0" applyFont="1" applyFill="1" applyBorder="1" applyAlignment="1">
      <alignment horizontal="justify" vertical="center" wrapText="1"/>
    </xf>
    <xf numFmtId="0" fontId="22" fillId="2" borderId="37" xfId="0" applyFont="1" applyFill="1" applyBorder="1" applyAlignment="1">
      <alignment horizontal="justify" vertical="center" wrapText="1"/>
    </xf>
    <xf numFmtId="0" fontId="22" fillId="2" borderId="36" xfId="0" applyFont="1" applyFill="1" applyBorder="1" applyAlignment="1">
      <alignment horizontal="justify" vertical="top" wrapText="1"/>
    </xf>
    <xf numFmtId="0" fontId="22" fillId="2" borderId="5" xfId="0" applyFont="1" applyFill="1" applyBorder="1" applyAlignment="1">
      <alignment horizontal="justify" vertical="top" wrapText="1"/>
    </xf>
    <xf numFmtId="0" fontId="20" fillId="2" borderId="37" xfId="0" applyFont="1" applyFill="1" applyBorder="1" applyAlignment="1">
      <alignment horizontal="justify" vertical="center" wrapText="1"/>
    </xf>
    <xf numFmtId="0" fontId="19" fillId="2" borderId="27" xfId="0" applyFont="1" applyFill="1" applyBorder="1" applyAlignment="1">
      <alignment horizontal="center" vertical="center" wrapText="1"/>
    </xf>
    <xf numFmtId="0" fontId="19" fillId="2" borderId="29" xfId="0" applyFont="1" applyFill="1" applyBorder="1" applyAlignment="1">
      <alignment horizontal="center" vertical="center" wrapText="1"/>
    </xf>
    <xf numFmtId="0" fontId="19" fillId="2" borderId="34" xfId="0" applyFont="1" applyFill="1" applyBorder="1" applyAlignment="1">
      <alignment horizontal="center" vertical="center" wrapText="1"/>
    </xf>
    <xf numFmtId="0" fontId="24" fillId="2" borderId="9" xfId="0" applyFont="1" applyFill="1" applyBorder="1" applyAlignment="1">
      <alignment horizontal="justify" vertical="center" wrapText="1"/>
    </xf>
    <xf numFmtId="0" fontId="24" fillId="2" borderId="8" xfId="0" applyFont="1" applyFill="1" applyBorder="1" applyAlignment="1">
      <alignment horizontal="justify" vertical="center" wrapText="1"/>
    </xf>
    <xf numFmtId="9" fontId="20" fillId="2" borderId="35" xfId="0" applyNumberFormat="1" applyFont="1" applyFill="1" applyBorder="1" applyAlignment="1">
      <alignment horizontal="center" vertical="center"/>
    </xf>
    <xf numFmtId="9" fontId="20" fillId="2" borderId="39" xfId="0" applyNumberFormat="1" applyFont="1" applyFill="1" applyBorder="1" applyAlignment="1">
      <alignment horizontal="center" vertical="center"/>
    </xf>
    <xf numFmtId="0" fontId="27" fillId="2" borderId="27" xfId="0" applyFont="1" applyFill="1" applyBorder="1" applyAlignment="1">
      <alignment horizontal="right" vertical="center"/>
    </xf>
    <xf numFmtId="0" fontId="27" fillId="2" borderId="36" xfId="0" applyFont="1" applyFill="1" applyBorder="1" applyAlignment="1">
      <alignment horizontal="right" vertical="center"/>
    </xf>
    <xf numFmtId="0" fontId="27" fillId="2" borderId="29" xfId="0" applyFont="1" applyFill="1" applyBorder="1" applyAlignment="1">
      <alignment horizontal="right" vertical="center"/>
    </xf>
    <xf numFmtId="0" fontId="27" fillId="2" borderId="5" xfId="0" applyFont="1" applyFill="1" applyBorder="1" applyAlignment="1">
      <alignment horizontal="right" vertical="center"/>
    </xf>
    <xf numFmtId="0" fontId="27" fillId="2" borderId="31" xfId="0" applyFont="1" applyFill="1" applyBorder="1" applyAlignment="1">
      <alignment horizontal="right" vertical="center"/>
    </xf>
    <xf numFmtId="0" fontId="27" fillId="2" borderId="37" xfId="0" applyFont="1" applyFill="1" applyBorder="1" applyAlignment="1">
      <alignment horizontal="right" vertical="center"/>
    </xf>
    <xf numFmtId="0" fontId="8" fillId="2" borderId="5" xfId="0" applyFont="1" applyFill="1" applyBorder="1" applyAlignment="1">
      <alignment horizontal="center" vertical="center"/>
    </xf>
    <xf numFmtId="0" fontId="8" fillId="2" borderId="9" xfId="0" applyFont="1" applyFill="1" applyBorder="1" applyAlignment="1">
      <alignment horizontal="center" vertical="center" wrapText="1"/>
    </xf>
    <xf numFmtId="0" fontId="8" fillId="2" borderId="8" xfId="0" applyFont="1" applyFill="1" applyBorder="1" applyAlignment="1">
      <alignment horizontal="center" vertical="center" wrapText="1"/>
    </xf>
    <xf numFmtId="0" fontId="24" fillId="2" borderId="9" xfId="0" applyFont="1" applyFill="1" applyBorder="1" applyAlignment="1">
      <alignment horizontal="center" wrapText="1"/>
    </xf>
    <xf numFmtId="0" fontId="24" fillId="2" borderId="8" xfId="0" applyFont="1" applyFill="1" applyBorder="1" applyAlignment="1">
      <alignment horizontal="center" wrapText="1"/>
    </xf>
    <xf numFmtId="0" fontId="8" fillId="2" borderId="5" xfId="0" applyFont="1" applyFill="1" applyBorder="1" applyAlignment="1">
      <alignment horizontal="center" vertical="center" wrapText="1"/>
    </xf>
    <xf numFmtId="0" fontId="8" fillId="2" borderId="5" xfId="0" applyNumberFormat="1" applyFont="1" applyFill="1" applyBorder="1" applyAlignment="1">
      <alignment horizontal="center" vertical="center" wrapText="1"/>
    </xf>
    <xf numFmtId="0" fontId="7" fillId="2" borderId="27" xfId="0" applyFont="1" applyFill="1" applyBorder="1" applyAlignment="1">
      <alignment horizontal="center" vertical="center" wrapText="1"/>
    </xf>
    <xf numFmtId="0" fontId="7" fillId="2" borderId="29" xfId="0" applyFont="1" applyFill="1" applyBorder="1" applyAlignment="1">
      <alignment horizontal="center" vertical="center" wrapText="1"/>
    </xf>
    <xf numFmtId="0" fontId="8" fillId="2" borderId="36" xfId="0" applyFont="1" applyFill="1" applyBorder="1" applyAlignment="1">
      <alignment horizontal="center" vertical="center" wrapText="1"/>
    </xf>
    <xf numFmtId="0" fontId="8" fillId="2" borderId="37" xfId="0" applyFont="1" applyFill="1" applyBorder="1" applyAlignment="1">
      <alignment horizontal="center" vertical="center" wrapText="1"/>
    </xf>
    <xf numFmtId="14" fontId="8" fillId="2" borderId="36" xfId="0" applyNumberFormat="1" applyFont="1" applyFill="1" applyBorder="1" applyAlignment="1">
      <alignment horizontal="center" vertical="center"/>
    </xf>
    <xf numFmtId="14" fontId="8" fillId="2" borderId="5" xfId="0" applyNumberFormat="1" applyFont="1" applyFill="1" applyBorder="1" applyAlignment="1">
      <alignment horizontal="center" vertical="center"/>
    </xf>
    <xf numFmtId="14" fontId="8" fillId="2" borderId="37" xfId="0" applyNumberFormat="1" applyFont="1" applyFill="1" applyBorder="1" applyAlignment="1">
      <alignment horizontal="center" vertical="center"/>
    </xf>
    <xf numFmtId="14" fontId="8" fillId="2" borderId="36" xfId="0" applyNumberFormat="1" applyFont="1" applyFill="1" applyBorder="1" applyAlignment="1">
      <alignment horizontal="center" vertical="center" wrapText="1"/>
    </xf>
    <xf numFmtId="14" fontId="8" fillId="2" borderId="5" xfId="0" applyNumberFormat="1" applyFont="1" applyFill="1" applyBorder="1" applyAlignment="1">
      <alignment horizontal="center" vertical="center" wrapText="1"/>
    </xf>
    <xf numFmtId="14" fontId="8" fillId="2" borderId="37" xfId="0" applyNumberFormat="1" applyFont="1" applyFill="1" applyBorder="1" applyAlignment="1">
      <alignment horizontal="center" vertical="center" wrapText="1"/>
    </xf>
    <xf numFmtId="0" fontId="7" fillId="2" borderId="31" xfId="0" applyFont="1" applyFill="1" applyBorder="1" applyAlignment="1">
      <alignment horizontal="center" vertical="center" wrapText="1"/>
    </xf>
    <xf numFmtId="0" fontId="8" fillId="2" borderId="36" xfId="0" applyNumberFormat="1" applyFont="1" applyFill="1" applyBorder="1" applyAlignment="1">
      <alignment horizontal="center" vertical="center" wrapText="1"/>
    </xf>
    <xf numFmtId="0" fontId="8" fillId="2" borderId="37" xfId="0" applyNumberFormat="1" applyFont="1" applyFill="1" applyBorder="1" applyAlignment="1">
      <alignment horizontal="center" vertical="center" wrapText="1"/>
    </xf>
    <xf numFmtId="0" fontId="8" fillId="2" borderId="36" xfId="0" applyFont="1" applyFill="1" applyBorder="1" applyAlignment="1">
      <alignment horizontal="center" vertical="center"/>
    </xf>
    <xf numFmtId="0" fontId="8" fillId="2" borderId="37" xfId="0" applyFont="1" applyFill="1" applyBorder="1" applyAlignment="1">
      <alignment horizontal="center" vertical="center"/>
    </xf>
    <xf numFmtId="0" fontId="26" fillId="2" borderId="36" xfId="0" applyNumberFormat="1" applyFont="1" applyFill="1" applyBorder="1" applyAlignment="1">
      <alignment wrapText="1"/>
    </xf>
    <xf numFmtId="0" fontId="26" fillId="2" borderId="5" xfId="0" applyNumberFormat="1" applyFont="1" applyFill="1" applyBorder="1" applyAlignment="1">
      <alignment wrapText="1"/>
    </xf>
    <xf numFmtId="0" fontId="7" fillId="2" borderId="34" xfId="0" applyFont="1" applyFill="1" applyBorder="1" applyAlignment="1">
      <alignment horizontal="center" vertical="center" wrapText="1"/>
    </xf>
    <xf numFmtId="0" fontId="8" fillId="2" borderId="5" xfId="0" applyFont="1" applyFill="1" applyBorder="1" applyAlignment="1">
      <alignment horizontal="left" vertical="center" wrapText="1"/>
    </xf>
    <xf numFmtId="0" fontId="8" fillId="0" borderId="5" xfId="0" applyFont="1" applyFill="1" applyBorder="1" applyAlignment="1">
      <alignment horizontal="center" vertical="center" wrapText="1"/>
    </xf>
    <xf numFmtId="0" fontId="8" fillId="0" borderId="9" xfId="0" applyFont="1" applyFill="1" applyBorder="1" applyAlignment="1">
      <alignment horizontal="center" vertical="center" wrapText="1"/>
    </xf>
    <xf numFmtId="0" fontId="8" fillId="2" borderId="5" xfId="0" applyNumberFormat="1" applyFont="1" applyFill="1" applyBorder="1" applyAlignment="1">
      <alignment horizontal="left" vertical="center" wrapText="1"/>
    </xf>
    <xf numFmtId="0" fontId="8" fillId="2" borderId="9" xfId="0" applyNumberFormat="1" applyFont="1" applyFill="1" applyBorder="1" applyAlignment="1">
      <alignment horizontal="left" vertical="center" wrapText="1"/>
    </xf>
    <xf numFmtId="0" fontId="3" fillId="2" borderId="13"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3" fillId="2" borderId="26" xfId="0" applyFont="1" applyFill="1" applyBorder="1" applyAlignment="1">
      <alignment horizontal="center" vertical="center" wrapText="1"/>
    </xf>
    <xf numFmtId="0" fontId="1" fillId="2" borderId="33" xfId="0" applyFont="1" applyFill="1" applyBorder="1" applyAlignment="1">
      <alignment horizontal="center" vertical="center" wrapText="1"/>
    </xf>
    <xf numFmtId="0" fontId="3" fillId="2" borderId="2" xfId="0" applyFont="1" applyFill="1" applyBorder="1" applyAlignment="1">
      <alignment horizontal="left" vertical="center" wrapText="1"/>
    </xf>
    <xf numFmtId="0" fontId="3" fillId="2" borderId="9" xfId="0" applyFont="1" applyFill="1" applyBorder="1" applyAlignment="1">
      <alignment horizontal="left" vertical="center" wrapText="1"/>
    </xf>
    <xf numFmtId="0" fontId="3" fillId="2" borderId="9" xfId="0" applyFont="1" applyFill="1" applyBorder="1" applyAlignment="1">
      <alignment horizontal="center" vertical="center" wrapText="1"/>
    </xf>
    <xf numFmtId="0" fontId="1" fillId="2" borderId="1" xfId="0" applyFont="1" applyFill="1" applyBorder="1" applyAlignment="1"/>
    <xf numFmtId="0" fontId="2" fillId="2" borderId="2" xfId="0" applyFont="1" applyFill="1" applyBorder="1" applyAlignment="1"/>
    <xf numFmtId="0" fontId="1" fillId="2" borderId="11" xfId="0" applyFont="1" applyFill="1" applyBorder="1" applyAlignment="1"/>
    <xf numFmtId="0" fontId="2" fillId="2" borderId="8" xfId="0" applyFont="1" applyFill="1" applyBorder="1" applyAlignment="1"/>
    <xf numFmtId="0" fontId="2" fillId="2" borderId="4" xfId="0" applyFont="1" applyFill="1" applyBorder="1" applyAlignment="1"/>
    <xf numFmtId="0" fontId="2" fillId="2" borderId="5" xfId="0" applyFont="1" applyFill="1" applyBorder="1" applyAlignment="1"/>
    <xf numFmtId="0" fontId="2" fillId="2" borderId="16" xfId="0" applyFont="1" applyFill="1" applyBorder="1" applyAlignment="1"/>
    <xf numFmtId="0" fontId="2" fillId="2" borderId="9" xfId="0" applyFont="1" applyFill="1" applyBorder="1" applyAlignment="1"/>
    <xf numFmtId="0" fontId="3" fillId="2" borderId="2" xfId="0" applyFont="1" applyFill="1" applyBorder="1" applyAlignment="1">
      <alignment horizontal="center" wrapText="1"/>
    </xf>
    <xf numFmtId="0" fontId="3" fillId="3" borderId="5" xfId="0" applyFont="1" applyFill="1" applyBorder="1" applyAlignment="1">
      <alignment horizontal="center" wrapText="1"/>
    </xf>
    <xf numFmtId="0" fontId="3" fillId="2" borderId="12" xfId="0" applyFont="1" applyFill="1" applyBorder="1" applyAlignment="1">
      <alignment horizontal="center" vertical="center"/>
    </xf>
    <xf numFmtId="0" fontId="2" fillId="2" borderId="13" xfId="0" applyFont="1" applyFill="1" applyBorder="1" applyAlignment="1"/>
    <xf numFmtId="0" fontId="3" fillId="2" borderId="13" xfId="0" applyFont="1" applyFill="1" applyBorder="1" applyAlignment="1">
      <alignment horizontal="center" vertical="center"/>
    </xf>
    <xf numFmtId="0" fontId="1" fillId="2" borderId="13" xfId="0" applyFont="1" applyFill="1" applyBorder="1" applyAlignment="1">
      <alignment horizontal="center" vertical="center" wrapText="1"/>
    </xf>
    <xf numFmtId="0" fontId="1" fillId="2" borderId="13" xfId="0" applyFont="1" applyFill="1" applyBorder="1" applyAlignment="1">
      <alignment vertical="center" wrapText="1"/>
    </xf>
    <xf numFmtId="0" fontId="1" fillId="2" borderId="26" xfId="0" applyFont="1" applyFill="1" applyBorder="1" applyAlignment="1">
      <alignment vertical="center" wrapText="1"/>
    </xf>
    <xf numFmtId="0" fontId="3" fillId="2" borderId="17" xfId="0" applyFont="1" applyFill="1" applyBorder="1" applyAlignment="1">
      <alignment horizontal="center" wrapText="1"/>
    </xf>
    <xf numFmtId="0" fontId="3" fillId="2" borderId="19" xfId="0" applyFont="1" applyFill="1" applyBorder="1" applyAlignment="1">
      <alignment horizontal="center" wrapText="1"/>
    </xf>
    <xf numFmtId="0" fontId="3" fillId="2" borderId="18" xfId="0" applyFont="1" applyFill="1" applyBorder="1" applyAlignment="1">
      <alignment horizontal="center" wrapText="1"/>
    </xf>
    <xf numFmtId="0" fontId="1" fillId="2" borderId="14" xfId="0" applyFont="1" applyFill="1" applyBorder="1" applyAlignment="1">
      <alignment horizontal="center" vertical="center" wrapText="1"/>
    </xf>
    <xf numFmtId="0" fontId="1" fillId="2" borderId="15" xfId="0" applyFont="1" applyFill="1" applyBorder="1" applyAlignment="1">
      <alignment horizontal="center" vertical="center" wrapText="1"/>
    </xf>
    <xf numFmtId="0" fontId="1" fillId="2" borderId="20" xfId="0" applyFont="1" applyFill="1" applyBorder="1" applyAlignment="1">
      <alignment horizontal="center" vertical="center" wrapText="1"/>
    </xf>
    <xf numFmtId="0" fontId="1" fillId="2" borderId="21" xfId="0" applyFont="1" applyFill="1" applyBorder="1" applyAlignment="1">
      <alignment horizontal="center" vertical="center" wrapText="1"/>
    </xf>
    <xf numFmtId="0" fontId="1" fillId="2" borderId="22" xfId="0" applyFont="1" applyFill="1" applyBorder="1" applyAlignment="1">
      <alignment horizontal="center" vertical="center" wrapText="1"/>
    </xf>
    <xf numFmtId="0" fontId="1" fillId="2" borderId="23" xfId="0" applyFont="1" applyFill="1" applyBorder="1" applyAlignment="1">
      <alignment horizontal="center" vertical="center" wrapText="1"/>
    </xf>
    <xf numFmtId="0" fontId="3" fillId="2" borderId="24" xfId="0" applyFont="1" applyFill="1" applyBorder="1" applyAlignment="1">
      <alignment horizontal="center" vertical="center"/>
    </xf>
    <xf numFmtId="0" fontId="3" fillId="2" borderId="25" xfId="0" applyFont="1" applyFill="1" applyBorder="1" applyAlignment="1">
      <alignment horizontal="center" vertical="center"/>
    </xf>
    <xf numFmtId="0" fontId="6" fillId="2" borderId="1" xfId="0" applyFont="1" applyFill="1" applyBorder="1" applyAlignment="1">
      <alignment horizontal="center" vertical="center" wrapText="1"/>
    </xf>
    <xf numFmtId="0" fontId="6" fillId="2" borderId="16" xfId="0" applyFont="1" applyFill="1" applyBorder="1" applyAlignment="1">
      <alignment horizontal="center" vertical="center" wrapText="1"/>
    </xf>
    <xf numFmtId="0" fontId="29" fillId="2" borderId="50" xfId="0" applyFont="1" applyFill="1" applyBorder="1" applyAlignment="1">
      <alignment horizontal="right" vertical="center"/>
    </xf>
    <xf numFmtId="0" fontId="29" fillId="2" borderId="8" xfId="0" applyFont="1" applyFill="1" applyBorder="1" applyAlignment="1">
      <alignment horizontal="right" vertical="center"/>
    </xf>
    <xf numFmtId="0" fontId="29" fillId="2" borderId="29" xfId="0" applyFont="1" applyFill="1" applyBorder="1" applyAlignment="1">
      <alignment horizontal="right" vertical="center"/>
    </xf>
    <xf numFmtId="0" fontId="29" fillId="2" borderId="5" xfId="0" applyFont="1" applyFill="1" applyBorder="1" applyAlignment="1">
      <alignment horizontal="right" vertical="center"/>
    </xf>
    <xf numFmtId="0" fontId="29" fillId="2" borderId="31" xfId="0" applyFont="1" applyFill="1" applyBorder="1" applyAlignment="1">
      <alignment horizontal="right" vertical="center"/>
    </xf>
    <xf numFmtId="0" fontId="29" fillId="2" borderId="37" xfId="0" applyFont="1" applyFill="1" applyBorder="1" applyAlignment="1">
      <alignment horizontal="right" vertical="center"/>
    </xf>
    <xf numFmtId="0" fontId="0" fillId="2" borderId="1" xfId="0" applyFill="1" applyBorder="1" applyAlignment="1"/>
    <xf numFmtId="0" fontId="0" fillId="2" borderId="4" xfId="0" applyFill="1" applyBorder="1" applyAlignment="1"/>
    <xf numFmtId="0" fontId="0" fillId="2" borderId="16" xfId="0" applyFill="1" applyBorder="1" applyAlignment="1"/>
    <xf numFmtId="0" fontId="12" fillId="2" borderId="2" xfId="0" applyFont="1" applyFill="1" applyBorder="1" applyAlignment="1">
      <alignment horizontal="center" vertical="center" wrapText="1"/>
    </xf>
    <xf numFmtId="0" fontId="12" fillId="2" borderId="2" xfId="0" applyFont="1" applyFill="1" applyBorder="1" applyAlignment="1">
      <alignment horizontal="center" vertical="center"/>
    </xf>
    <xf numFmtId="0" fontId="12" fillId="2" borderId="3" xfId="0" applyFont="1" applyFill="1" applyBorder="1" applyAlignment="1">
      <alignment horizontal="center" vertical="center"/>
    </xf>
    <xf numFmtId="0" fontId="12" fillId="3" borderId="5" xfId="0" applyFont="1" applyFill="1" applyBorder="1" applyAlignment="1">
      <alignment horizontal="center" vertical="center"/>
    </xf>
    <xf numFmtId="0" fontId="12" fillId="3" borderId="6" xfId="0" applyFont="1" applyFill="1" applyBorder="1" applyAlignment="1">
      <alignment horizontal="center" vertical="center"/>
    </xf>
    <xf numFmtId="0" fontId="12" fillId="2" borderId="9" xfId="0" applyFont="1" applyFill="1" applyBorder="1" applyAlignment="1">
      <alignment horizontal="center" vertical="center" wrapText="1"/>
    </xf>
    <xf numFmtId="0" fontId="12" fillId="2" borderId="10" xfId="0" applyFont="1" applyFill="1" applyBorder="1" applyAlignment="1">
      <alignment horizontal="center" vertical="center" wrapText="1"/>
    </xf>
    <xf numFmtId="0" fontId="12" fillId="2" borderId="27" xfId="0" applyFont="1" applyFill="1" applyBorder="1" applyAlignment="1">
      <alignment horizontal="center" vertical="center" wrapText="1"/>
    </xf>
    <xf numFmtId="0" fontId="13" fillId="2" borderId="31" xfId="0" applyFont="1" applyFill="1" applyBorder="1" applyAlignment="1">
      <alignment horizontal="center" vertical="center" wrapText="1"/>
    </xf>
    <xf numFmtId="0" fontId="15" fillId="2" borderId="36" xfId="0" applyFont="1" applyFill="1" applyBorder="1" applyAlignment="1">
      <alignment horizontal="justify" vertical="center" wrapText="1"/>
    </xf>
    <xf numFmtId="0" fontId="15" fillId="2" borderId="37" xfId="0" applyFont="1" applyFill="1" applyBorder="1" applyAlignment="1">
      <alignment horizontal="justify" vertical="center" wrapText="1"/>
    </xf>
    <xf numFmtId="0" fontId="12" fillId="2" borderId="5" xfId="0" applyFont="1" applyFill="1" applyBorder="1" applyAlignment="1">
      <alignment horizontal="center" vertical="center" wrapText="1"/>
    </xf>
    <xf numFmtId="0" fontId="12" fillId="2" borderId="6" xfId="0" applyFont="1" applyFill="1" applyBorder="1" applyAlignment="1">
      <alignment horizontal="center" vertical="center" wrapText="1"/>
    </xf>
    <xf numFmtId="0" fontId="11" fillId="2" borderId="51" xfId="0" applyFont="1" applyFill="1" applyBorder="1" applyAlignment="1" applyProtection="1">
      <alignment horizontal="left" vertical="center"/>
    </xf>
    <xf numFmtId="0" fontId="11" fillId="2" borderId="56" xfId="0" applyFont="1" applyFill="1" applyBorder="1" applyAlignment="1" applyProtection="1">
      <alignment horizontal="left" vertical="center"/>
    </xf>
    <xf numFmtId="0" fontId="11" fillId="2" borderId="52" xfId="0" applyFont="1" applyFill="1" applyBorder="1" applyAlignment="1" applyProtection="1">
      <alignment horizontal="left" vertical="center"/>
    </xf>
    <xf numFmtId="0" fontId="11" fillId="2" borderId="57" xfId="0" applyFont="1" applyFill="1" applyBorder="1" applyAlignment="1" applyProtection="1">
      <alignment horizontal="left" vertical="center"/>
    </xf>
    <xf numFmtId="0" fontId="11" fillId="2" borderId="53" xfId="0" applyFont="1" applyFill="1" applyBorder="1" applyAlignment="1" applyProtection="1">
      <alignment horizontal="left" vertical="center"/>
    </xf>
    <xf numFmtId="0" fontId="11" fillId="2" borderId="58" xfId="0" applyFont="1" applyFill="1" applyBorder="1" applyAlignment="1" applyProtection="1">
      <alignment horizontal="left" vertical="center"/>
    </xf>
    <xf numFmtId="0" fontId="12" fillId="2" borderId="0" xfId="0" applyFont="1" applyFill="1" applyBorder="1" applyAlignment="1" applyProtection="1">
      <alignment horizontal="left" vertical="center" wrapText="1"/>
    </xf>
    <xf numFmtId="0" fontId="12" fillId="2" borderId="0" xfId="0" applyFont="1" applyFill="1" applyBorder="1" applyAlignment="1" applyProtection="1">
      <alignment horizontal="left" vertical="center"/>
    </xf>
    <xf numFmtId="0" fontId="30" fillId="3" borderId="59" xfId="0" applyFont="1" applyFill="1" applyBorder="1" applyAlignment="1" applyProtection="1">
      <alignment horizontal="center"/>
    </xf>
    <xf numFmtId="0" fontId="0" fillId="2" borderId="0" xfId="0" applyFill="1" applyBorder="1" applyAlignment="1" applyProtection="1"/>
    <xf numFmtId="0" fontId="29" fillId="2" borderId="27" xfId="0" applyFont="1" applyFill="1" applyBorder="1" applyAlignment="1">
      <alignment horizontal="right" vertical="center"/>
    </xf>
    <xf numFmtId="0" fontId="29" fillId="2" borderId="36" xfId="0" applyFont="1" applyFill="1" applyBorder="1" applyAlignment="1">
      <alignment horizontal="right" vertical="center"/>
    </xf>
    <xf numFmtId="0" fontId="15" fillId="2" borderId="36" xfId="0" applyFont="1" applyFill="1" applyBorder="1" applyAlignment="1">
      <alignment horizontal="center" vertical="center" wrapText="1"/>
    </xf>
    <xf numFmtId="0" fontId="0" fillId="2" borderId="5" xfId="0" applyFill="1" applyBorder="1" applyAlignment="1">
      <alignment horizontal="center" vertical="center" wrapText="1"/>
    </xf>
    <xf numFmtId="0" fontId="0" fillId="2" borderId="37" xfId="0" applyFill="1" applyBorder="1" applyAlignment="1">
      <alignment wrapText="1"/>
    </xf>
    <xf numFmtId="0" fontId="15" fillId="2" borderId="27" xfId="0" applyFont="1" applyFill="1" applyBorder="1" applyAlignment="1">
      <alignment horizontal="center" vertical="center" wrapText="1"/>
    </xf>
    <xf numFmtId="0" fontId="0" fillId="2" borderId="29" xfId="0" applyFill="1" applyBorder="1" applyAlignment="1">
      <alignment horizontal="center" vertical="center" wrapText="1"/>
    </xf>
    <xf numFmtId="0" fontId="0" fillId="2" borderId="31" xfId="0" applyFill="1" applyBorder="1" applyAlignment="1">
      <alignment wrapText="1"/>
    </xf>
    <xf numFmtId="0" fontId="12" fillId="2" borderId="29" xfId="0" applyFont="1" applyFill="1" applyBorder="1" applyAlignment="1">
      <alignment horizontal="center" vertical="center" wrapText="1"/>
    </xf>
    <xf numFmtId="0" fontId="12" fillId="2" borderId="31" xfId="0" applyFont="1" applyFill="1" applyBorder="1" applyAlignment="1">
      <alignment horizontal="center" vertical="center" wrapText="1"/>
    </xf>
    <xf numFmtId="0" fontId="15" fillId="2" borderId="5" xfId="0" applyFont="1" applyFill="1" applyBorder="1" applyAlignment="1">
      <alignment horizontal="center" vertical="center" wrapText="1"/>
    </xf>
    <xf numFmtId="0" fontId="15" fillId="2" borderId="37" xfId="0" applyFont="1" applyFill="1" applyBorder="1" applyAlignment="1">
      <alignment horizontal="center" vertical="center" wrapText="1"/>
    </xf>
    <xf numFmtId="0" fontId="12" fillId="2" borderId="9" xfId="0" applyFont="1" applyFill="1" applyBorder="1" applyAlignment="1">
      <alignment horizontal="justify" vertical="center" wrapText="1"/>
    </xf>
    <xf numFmtId="0" fontId="12" fillId="2" borderId="10" xfId="0" applyFont="1" applyFill="1" applyBorder="1" applyAlignment="1">
      <alignment horizontal="justify" vertical="center" wrapText="1"/>
    </xf>
    <xf numFmtId="0" fontId="12" fillId="2" borderId="27" xfId="0" applyFont="1" applyFill="1" applyBorder="1" applyAlignment="1">
      <alignment horizontal="justify" vertical="center" wrapText="1"/>
    </xf>
    <xf numFmtId="0" fontId="12" fillId="2" borderId="31" xfId="0" applyFont="1" applyFill="1" applyBorder="1" applyAlignment="1">
      <alignment horizontal="justify" vertical="center" wrapText="1"/>
    </xf>
  </cellXfs>
  <cellStyles count="5">
    <cellStyle name="Hipervínculo" xfId="2" builtinId="8"/>
    <cellStyle name="Millares" xfId="3" builtinId="3"/>
    <cellStyle name="Normal" xfId="0" builtinId="0"/>
    <cellStyle name="Normal 2" xfId="1" xr:uid="{00000000-0005-0000-0000-000003000000}"/>
    <cellStyle name="Porcentaje" xfId="4"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723900</xdr:colOff>
      <xdr:row>0</xdr:row>
      <xdr:rowOff>203201</xdr:rowOff>
    </xdr:from>
    <xdr:to>
      <xdr:col>1</xdr:col>
      <xdr:colOff>304800</xdr:colOff>
      <xdr:row>4</xdr:row>
      <xdr:rowOff>127001</xdr:rowOff>
    </xdr:to>
    <xdr:pic>
      <xdr:nvPicPr>
        <xdr:cNvPr id="2" name="1 Imagen" descr="Logo">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23900" y="203201"/>
          <a:ext cx="965200" cy="749300"/>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238125</xdr:colOff>
      <xdr:row>0</xdr:row>
      <xdr:rowOff>114300</xdr:rowOff>
    </xdr:from>
    <xdr:to>
      <xdr:col>0</xdr:col>
      <xdr:colOff>1428750</xdr:colOff>
      <xdr:row>3</xdr:row>
      <xdr:rowOff>161925</xdr:rowOff>
    </xdr:to>
    <xdr:pic>
      <xdr:nvPicPr>
        <xdr:cNvPr id="3" name="2 Imagen" descr="Logo">
          <a:extLst>
            <a:ext uri="{FF2B5EF4-FFF2-40B4-BE49-F238E27FC236}">
              <a16:creationId xmlns:a16="http://schemas.microsoft.com/office/drawing/2014/main" id="{00000000-0008-0000-01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25" y="114300"/>
          <a:ext cx="1190625" cy="647700"/>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285750</xdr:colOff>
      <xdr:row>0</xdr:row>
      <xdr:rowOff>66675</xdr:rowOff>
    </xdr:from>
    <xdr:to>
      <xdr:col>0</xdr:col>
      <xdr:colOff>1352550</xdr:colOff>
      <xdr:row>3</xdr:row>
      <xdr:rowOff>95250</xdr:rowOff>
    </xdr:to>
    <xdr:pic>
      <xdr:nvPicPr>
        <xdr:cNvPr id="3" name="2 Imagen" descr="Logo">
          <a:extLst>
            <a:ext uri="{FF2B5EF4-FFF2-40B4-BE49-F238E27FC236}">
              <a16:creationId xmlns:a16="http://schemas.microsoft.com/office/drawing/2014/main" id="{00000000-0008-0000-02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0" y="66675"/>
          <a:ext cx="1066800" cy="609600"/>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171450</xdr:colOff>
      <xdr:row>0</xdr:row>
      <xdr:rowOff>66675</xdr:rowOff>
    </xdr:from>
    <xdr:to>
      <xdr:col>0</xdr:col>
      <xdr:colOff>1333500</xdr:colOff>
      <xdr:row>3</xdr:row>
      <xdr:rowOff>209550</xdr:rowOff>
    </xdr:to>
    <xdr:pic>
      <xdr:nvPicPr>
        <xdr:cNvPr id="3" name="2 Imagen" descr="Logo">
          <a:extLst>
            <a:ext uri="{FF2B5EF4-FFF2-40B4-BE49-F238E27FC236}">
              <a16:creationId xmlns:a16="http://schemas.microsoft.com/office/drawing/2014/main" id="{00000000-0008-0000-03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1450" y="66675"/>
          <a:ext cx="1162050" cy="723900"/>
        </a:xfrm>
        <a:prstGeom prst="rect">
          <a:avLst/>
        </a:prstGeom>
        <a:noFill/>
        <a:ln w="9525">
          <a:noFill/>
          <a:miter lim="800000"/>
          <a:headEnd/>
          <a:tailEnd/>
        </a:ln>
      </xdr:spPr>
    </xdr:pic>
    <xdr:clientData/>
  </xdr:twoCellAnchor>
  <xdr:twoCellAnchor editAs="oneCell">
    <xdr:from>
      <xdr:col>0</xdr:col>
      <xdr:colOff>171450</xdr:colOff>
      <xdr:row>0</xdr:row>
      <xdr:rowOff>66675</xdr:rowOff>
    </xdr:from>
    <xdr:to>
      <xdr:col>0</xdr:col>
      <xdr:colOff>1333500</xdr:colOff>
      <xdr:row>3</xdr:row>
      <xdr:rowOff>209550</xdr:rowOff>
    </xdr:to>
    <xdr:pic>
      <xdr:nvPicPr>
        <xdr:cNvPr id="5" name="2 Imagen" descr="Logo">
          <a:extLst>
            <a:ext uri="{FF2B5EF4-FFF2-40B4-BE49-F238E27FC236}">
              <a16:creationId xmlns:a16="http://schemas.microsoft.com/office/drawing/2014/main" id="{00000000-0008-0000-0300-000005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1450" y="66675"/>
          <a:ext cx="1162050" cy="723900"/>
        </a:xfrm>
        <a:prstGeom prst="rect">
          <a:avLst/>
        </a:prstGeom>
        <a:noFill/>
        <a:ln w="9525">
          <a:noFill/>
          <a:miter lim="800000"/>
          <a:headEnd/>
          <a:tailEnd/>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219074</xdr:colOff>
      <xdr:row>1</xdr:row>
      <xdr:rowOff>19050</xdr:rowOff>
    </xdr:from>
    <xdr:to>
      <xdr:col>0</xdr:col>
      <xdr:colOff>761999</xdr:colOff>
      <xdr:row>3</xdr:row>
      <xdr:rowOff>180975</xdr:rowOff>
    </xdr:to>
    <xdr:pic>
      <xdr:nvPicPr>
        <xdr:cNvPr id="2" name="1 Imagen" descr="Logo">
          <a:extLst>
            <a:ext uri="{FF2B5EF4-FFF2-40B4-BE49-F238E27FC236}">
              <a16:creationId xmlns:a16="http://schemas.microsoft.com/office/drawing/2014/main" id="{00000000-0008-0000-04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074" y="219075"/>
          <a:ext cx="542925" cy="542925"/>
        </a:xfrm>
        <a:prstGeom prst="rect">
          <a:avLst/>
        </a:prstGeom>
        <a:noFill/>
        <a:ln w="9525">
          <a:noFill/>
          <a:miter lim="800000"/>
          <a:headEnd/>
          <a:tailEnd/>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66675</xdr:colOff>
      <xdr:row>0</xdr:row>
      <xdr:rowOff>66675</xdr:rowOff>
    </xdr:from>
    <xdr:to>
      <xdr:col>0</xdr:col>
      <xdr:colOff>733425</xdr:colOff>
      <xdr:row>3</xdr:row>
      <xdr:rowOff>104775</xdr:rowOff>
    </xdr:to>
    <xdr:pic>
      <xdr:nvPicPr>
        <xdr:cNvPr id="2" name="2 Imagen" descr="Logo">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66675"/>
          <a:ext cx="666750" cy="61912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corpoguajira.gov.co/wp/informes-de-pqrsd-2020/" TargetMode="External"/><Relationship Id="rId1" Type="http://schemas.openxmlformats.org/officeDocument/2006/relationships/hyperlink" Target="http://corpoguajira.gov.co/wp/informes-de-pqrsd-2020/%20Se%20verific&#243;%20al%20corte%20de%2030%20de%20abril%20de%202020"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corpoguajira.gov.co/wp/procesos-sgi/" TargetMode="External"/><Relationship Id="rId1" Type="http://schemas.openxmlformats.org/officeDocument/2006/relationships/hyperlink" Target="http://corpoguajira.gov.co/wp/procesos-sgi/" TargetMode="External"/><Relationship Id="rId4"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40"/>
  <sheetViews>
    <sheetView zoomScaleNormal="100" workbookViewId="0">
      <pane xSplit="4" ySplit="8" topLeftCell="AA36" activePane="bottomRight" state="frozen"/>
      <selection pane="topRight" activeCell="E1" sqref="E1"/>
      <selection pane="bottomLeft" activeCell="A9" sqref="A9"/>
      <selection pane="bottomRight" activeCell="AA1" sqref="AA1"/>
    </sheetView>
  </sheetViews>
  <sheetFormatPr baseColWidth="10" defaultColWidth="11.42578125" defaultRowHeight="15.75" x14ac:dyDescent="0.25"/>
  <cols>
    <col min="1" max="1" width="20.7109375" style="81" customWidth="1"/>
    <col min="2" max="2" width="16.5703125" style="82" customWidth="1"/>
    <col min="3" max="3" width="20.5703125" style="83" customWidth="1"/>
    <col min="4" max="4" width="7.42578125" style="81" customWidth="1"/>
    <col min="5" max="5" width="30.85546875" style="84" customWidth="1"/>
    <col min="6" max="6" width="12.85546875" style="84" customWidth="1"/>
    <col min="7" max="7" width="8.85546875" style="84" customWidth="1"/>
    <col min="8" max="8" width="17.140625" style="84" customWidth="1"/>
    <col min="9" max="9" width="11.5703125" style="84" customWidth="1"/>
    <col min="10" max="10" width="13.140625" style="84" customWidth="1"/>
    <col min="11" max="11" width="24.85546875" style="84" customWidth="1"/>
    <col min="12" max="12" width="23" style="85" customWidth="1"/>
    <col min="13" max="14" width="21.28515625" style="77" customWidth="1"/>
    <col min="15" max="15" width="15" style="77" customWidth="1"/>
    <col min="16" max="16" width="13.7109375" style="81" customWidth="1"/>
    <col min="17" max="17" width="8.85546875" style="81" customWidth="1"/>
    <col min="18" max="18" width="11.7109375" style="81" customWidth="1"/>
    <col min="19" max="19" width="42.85546875" style="86" customWidth="1"/>
    <col min="20" max="20" width="23.7109375" style="84" customWidth="1"/>
    <col min="21" max="21" width="17.42578125" style="81" customWidth="1"/>
    <col min="22" max="22" width="19" style="81" customWidth="1"/>
    <col min="23" max="24" width="27.7109375" style="84" customWidth="1"/>
    <col min="25" max="25" width="61.140625" style="75" customWidth="1"/>
    <col min="26" max="26" width="25.28515625" style="75" customWidth="1"/>
    <col min="27" max="27" width="61.140625" style="75" customWidth="1"/>
    <col min="28" max="28" width="25.28515625" style="75" customWidth="1"/>
    <col min="29" max="16384" width="11.42578125" style="76"/>
  </cols>
  <sheetData>
    <row r="1" spans="1:31" ht="16.5" thickTop="1" x14ac:dyDescent="0.25">
      <c r="A1" s="236"/>
      <c r="B1" s="237"/>
      <c r="C1" s="244" t="s">
        <v>34</v>
      </c>
      <c r="D1" s="244"/>
      <c r="E1" s="244"/>
      <c r="F1" s="244"/>
      <c r="G1" s="244"/>
      <c r="H1" s="244"/>
      <c r="I1" s="244"/>
      <c r="J1" s="244"/>
      <c r="K1" s="244"/>
      <c r="L1" s="244"/>
      <c r="M1" s="244"/>
      <c r="N1" s="244"/>
      <c r="O1" s="244"/>
      <c r="P1" s="244"/>
      <c r="Q1" s="244"/>
      <c r="R1" s="244"/>
      <c r="S1" s="244"/>
      <c r="T1" s="244"/>
      <c r="U1" s="244"/>
      <c r="V1" s="244"/>
      <c r="W1" s="244"/>
      <c r="X1" s="74"/>
      <c r="Z1" s="165"/>
    </row>
    <row r="2" spans="1:31" x14ac:dyDescent="0.25">
      <c r="A2" s="238"/>
      <c r="B2" s="239"/>
      <c r="C2" s="252" t="s">
        <v>218</v>
      </c>
      <c r="D2" s="253"/>
      <c r="E2" s="253"/>
      <c r="F2" s="253"/>
      <c r="G2" s="253"/>
      <c r="H2" s="253"/>
      <c r="I2" s="253"/>
      <c r="J2" s="253"/>
      <c r="K2" s="253"/>
      <c r="L2" s="253"/>
      <c r="M2" s="253"/>
      <c r="N2" s="253"/>
      <c r="O2" s="253"/>
      <c r="P2" s="253"/>
      <c r="Q2" s="253"/>
      <c r="R2" s="253"/>
      <c r="S2" s="253"/>
      <c r="T2" s="253"/>
      <c r="U2" s="253"/>
      <c r="V2" s="253"/>
      <c r="W2" s="254"/>
      <c r="X2" s="74"/>
      <c r="Z2" s="165"/>
    </row>
    <row r="3" spans="1:31" x14ac:dyDescent="0.25">
      <c r="A3" s="240"/>
      <c r="B3" s="241"/>
      <c r="C3" s="245" t="s">
        <v>219</v>
      </c>
      <c r="D3" s="245"/>
      <c r="E3" s="245"/>
      <c r="F3" s="245"/>
      <c r="G3" s="245"/>
      <c r="H3" s="245"/>
      <c r="I3" s="245"/>
      <c r="J3" s="245"/>
      <c r="K3" s="245"/>
      <c r="L3" s="245"/>
      <c r="M3" s="245"/>
      <c r="N3" s="245"/>
      <c r="O3" s="245"/>
      <c r="P3" s="245"/>
      <c r="Q3" s="245"/>
      <c r="R3" s="245"/>
      <c r="S3" s="245"/>
      <c r="T3" s="245"/>
      <c r="U3" s="245"/>
      <c r="V3" s="245"/>
      <c r="W3" s="245"/>
      <c r="X3" s="74"/>
      <c r="Z3" s="165"/>
    </row>
    <row r="4" spans="1:31" ht="15.75" customHeight="1" x14ac:dyDescent="0.25">
      <c r="A4" s="240"/>
      <c r="B4" s="241"/>
      <c r="C4" s="255" t="s">
        <v>35</v>
      </c>
      <c r="D4" s="256"/>
      <c r="E4" s="256"/>
      <c r="F4" s="256"/>
      <c r="G4" s="256"/>
      <c r="H4" s="256"/>
      <c r="I4" s="256"/>
      <c r="J4" s="256"/>
      <c r="K4" s="256"/>
      <c r="L4" s="256"/>
      <c r="M4" s="256"/>
      <c r="N4" s="256"/>
      <c r="O4" s="256"/>
      <c r="P4" s="256"/>
      <c r="Q4" s="256"/>
      <c r="R4" s="256"/>
      <c r="S4" s="256"/>
      <c r="T4" s="256"/>
      <c r="U4" s="256"/>
      <c r="V4" s="256"/>
      <c r="W4" s="257"/>
      <c r="X4" s="70"/>
    </row>
    <row r="5" spans="1:31" ht="16.5" thickBot="1" x14ac:dyDescent="0.3">
      <c r="A5" s="242"/>
      <c r="B5" s="243"/>
      <c r="C5" s="258"/>
      <c r="D5" s="259"/>
      <c r="E5" s="259"/>
      <c r="F5" s="259"/>
      <c r="G5" s="259"/>
      <c r="H5" s="259"/>
      <c r="I5" s="259"/>
      <c r="J5" s="259"/>
      <c r="K5" s="259"/>
      <c r="L5" s="259"/>
      <c r="M5" s="259"/>
      <c r="N5" s="259"/>
      <c r="O5" s="259"/>
      <c r="P5" s="259"/>
      <c r="Q5" s="259"/>
      <c r="R5" s="259"/>
      <c r="S5" s="259"/>
      <c r="T5" s="259"/>
      <c r="U5" s="259"/>
      <c r="V5" s="259"/>
      <c r="W5" s="260"/>
      <c r="X5" s="70"/>
    </row>
    <row r="6" spans="1:31" ht="18" thickTop="1" thickBot="1" x14ac:dyDescent="0.35">
      <c r="A6" s="246" t="s">
        <v>243</v>
      </c>
      <c r="B6" s="247"/>
      <c r="C6" s="247"/>
      <c r="D6" s="247"/>
      <c r="E6" s="247"/>
      <c r="F6" s="247"/>
      <c r="G6" s="247"/>
      <c r="H6" s="247"/>
      <c r="I6" s="247"/>
      <c r="J6" s="247"/>
      <c r="K6" s="247"/>
      <c r="L6" s="247"/>
      <c r="M6" s="261" t="s">
        <v>0</v>
      </c>
      <c r="N6" s="262"/>
      <c r="O6" s="248" t="s">
        <v>1</v>
      </c>
      <c r="P6" s="248"/>
      <c r="Q6" s="248"/>
      <c r="R6" s="248"/>
      <c r="S6" s="227" t="s">
        <v>2</v>
      </c>
      <c r="T6" s="249"/>
      <c r="U6" s="250"/>
      <c r="V6" s="250"/>
      <c r="W6" s="251"/>
      <c r="X6" s="184" t="s">
        <v>305</v>
      </c>
      <c r="Y6" s="184" t="s">
        <v>242</v>
      </c>
      <c r="Z6" s="184" t="s">
        <v>231</v>
      </c>
      <c r="AA6" s="184" t="s">
        <v>348</v>
      </c>
      <c r="AB6" s="184" t="s">
        <v>231</v>
      </c>
    </row>
    <row r="7" spans="1:31" ht="36" customHeight="1" thickTop="1" x14ac:dyDescent="0.25">
      <c r="A7" s="263" t="s">
        <v>37</v>
      </c>
      <c r="B7" s="229" t="s">
        <v>36</v>
      </c>
      <c r="C7" s="229" t="s">
        <v>69</v>
      </c>
      <c r="D7" s="229" t="s">
        <v>3</v>
      </c>
      <c r="E7" s="229" t="s">
        <v>192</v>
      </c>
      <c r="F7" s="227" t="s">
        <v>201</v>
      </c>
      <c r="G7" s="227" t="s">
        <v>196</v>
      </c>
      <c r="H7" s="227" t="s">
        <v>200</v>
      </c>
      <c r="I7" s="227" t="s">
        <v>197</v>
      </c>
      <c r="J7" s="227" t="s">
        <v>202</v>
      </c>
      <c r="K7" s="229" t="s">
        <v>4</v>
      </c>
      <c r="L7" s="229" t="s">
        <v>5</v>
      </c>
      <c r="M7" s="229" t="s">
        <v>6</v>
      </c>
      <c r="N7" s="227" t="s">
        <v>194</v>
      </c>
      <c r="O7" s="229" t="s">
        <v>7</v>
      </c>
      <c r="P7" s="229"/>
      <c r="Q7" s="229" t="s">
        <v>8</v>
      </c>
      <c r="R7" s="229"/>
      <c r="S7" s="227" t="s">
        <v>9</v>
      </c>
      <c r="T7" s="233" t="s">
        <v>10</v>
      </c>
      <c r="U7" s="229" t="s">
        <v>11</v>
      </c>
      <c r="V7" s="230"/>
      <c r="W7" s="231" t="s">
        <v>12</v>
      </c>
      <c r="X7" s="185"/>
      <c r="Y7" s="185"/>
      <c r="Z7" s="185"/>
      <c r="AA7" s="185"/>
      <c r="AB7" s="185"/>
    </row>
    <row r="8" spans="1:31" ht="31.5" customHeight="1" thickBot="1" x14ac:dyDescent="0.3">
      <c r="A8" s="264"/>
      <c r="B8" s="235"/>
      <c r="C8" s="235"/>
      <c r="D8" s="235"/>
      <c r="E8" s="235"/>
      <c r="F8" s="228"/>
      <c r="G8" s="228"/>
      <c r="H8" s="228"/>
      <c r="I8" s="228"/>
      <c r="J8" s="228"/>
      <c r="K8" s="235"/>
      <c r="L8" s="235"/>
      <c r="M8" s="235"/>
      <c r="N8" s="228"/>
      <c r="O8" s="15" t="s">
        <v>13</v>
      </c>
      <c r="P8" s="15" t="s">
        <v>14</v>
      </c>
      <c r="Q8" s="15" t="s">
        <v>15</v>
      </c>
      <c r="R8" s="15" t="s">
        <v>16</v>
      </c>
      <c r="S8" s="228"/>
      <c r="T8" s="234"/>
      <c r="U8" s="69" t="s">
        <v>17</v>
      </c>
      <c r="V8" s="69" t="s">
        <v>18</v>
      </c>
      <c r="W8" s="232"/>
      <c r="X8" s="186"/>
      <c r="Y8" s="186"/>
      <c r="Z8" s="186"/>
      <c r="AA8" s="186"/>
      <c r="AB8" s="186"/>
    </row>
    <row r="9" spans="1:31" s="75" customFormat="1" ht="72.75" customHeight="1" x14ac:dyDescent="0.25">
      <c r="A9" s="204" t="s">
        <v>65</v>
      </c>
      <c r="B9" s="206" t="s">
        <v>38</v>
      </c>
      <c r="C9" s="219" t="s">
        <v>50</v>
      </c>
      <c r="D9" s="206">
        <v>1</v>
      </c>
      <c r="E9" s="206" t="s">
        <v>67</v>
      </c>
      <c r="F9" s="206"/>
      <c r="G9" s="206"/>
      <c r="H9" s="206"/>
      <c r="I9" s="206" t="s">
        <v>20</v>
      </c>
      <c r="J9" s="206" t="s">
        <v>193</v>
      </c>
      <c r="K9" s="206" t="s">
        <v>64</v>
      </c>
      <c r="L9" s="206" t="s">
        <v>62</v>
      </c>
      <c r="M9" s="206" t="s">
        <v>19</v>
      </c>
      <c r="N9" s="206" t="s">
        <v>195</v>
      </c>
      <c r="O9" s="217" t="s">
        <v>20</v>
      </c>
      <c r="P9" s="206"/>
      <c r="Q9" s="217" t="s">
        <v>20</v>
      </c>
      <c r="R9" s="206"/>
      <c r="S9" s="18" t="s">
        <v>255</v>
      </c>
      <c r="T9" s="206" t="s">
        <v>121</v>
      </c>
      <c r="U9" s="208">
        <v>43831</v>
      </c>
      <c r="V9" s="211">
        <v>44196</v>
      </c>
      <c r="W9" s="16" t="s">
        <v>257</v>
      </c>
      <c r="X9" s="16" t="s">
        <v>308</v>
      </c>
      <c r="Y9" s="19" t="s">
        <v>259</v>
      </c>
      <c r="Z9" s="20">
        <v>1</v>
      </c>
      <c r="AA9" s="170" t="s">
        <v>355</v>
      </c>
      <c r="AB9" s="20">
        <v>1</v>
      </c>
      <c r="AE9" s="75" t="s">
        <v>254</v>
      </c>
    </row>
    <row r="10" spans="1:31" s="75" customFormat="1" ht="77.25" customHeight="1" x14ac:dyDescent="0.25">
      <c r="A10" s="205"/>
      <c r="B10" s="202"/>
      <c r="C10" s="220"/>
      <c r="D10" s="202"/>
      <c r="E10" s="202"/>
      <c r="F10" s="202"/>
      <c r="G10" s="202"/>
      <c r="H10" s="202"/>
      <c r="I10" s="202"/>
      <c r="J10" s="202"/>
      <c r="K10" s="202"/>
      <c r="L10" s="202"/>
      <c r="M10" s="202"/>
      <c r="N10" s="202"/>
      <c r="O10" s="197"/>
      <c r="P10" s="202"/>
      <c r="Q10" s="197"/>
      <c r="R10" s="202"/>
      <c r="S10" s="68" t="s">
        <v>256</v>
      </c>
      <c r="T10" s="202"/>
      <c r="U10" s="209"/>
      <c r="V10" s="212"/>
      <c r="W10" s="13" t="s">
        <v>258</v>
      </c>
      <c r="X10" s="13" t="s">
        <v>310</v>
      </c>
      <c r="Y10" s="4" t="s">
        <v>260</v>
      </c>
      <c r="Z10" s="24">
        <v>0</v>
      </c>
      <c r="AA10" s="159" t="s">
        <v>375</v>
      </c>
      <c r="AB10" s="24">
        <v>0</v>
      </c>
    </row>
    <row r="11" spans="1:31" ht="69.75" customHeight="1" x14ac:dyDescent="0.25">
      <c r="A11" s="205"/>
      <c r="B11" s="202" t="s">
        <v>39</v>
      </c>
      <c r="C11" s="222" t="s">
        <v>51</v>
      </c>
      <c r="D11" s="202">
        <v>2</v>
      </c>
      <c r="E11" s="202" t="s">
        <v>133</v>
      </c>
      <c r="F11" s="202"/>
      <c r="G11" s="202" t="s">
        <v>20</v>
      </c>
      <c r="H11" s="202"/>
      <c r="I11" s="202"/>
      <c r="J11" s="202" t="s">
        <v>193</v>
      </c>
      <c r="K11" s="202" t="s">
        <v>134</v>
      </c>
      <c r="L11" s="202" t="s">
        <v>135</v>
      </c>
      <c r="M11" s="202" t="s">
        <v>19</v>
      </c>
      <c r="N11" s="202" t="s">
        <v>195</v>
      </c>
      <c r="O11" s="202" t="s">
        <v>20</v>
      </c>
      <c r="P11" s="202"/>
      <c r="Q11" s="202" t="s">
        <v>20</v>
      </c>
      <c r="R11" s="202"/>
      <c r="S11" s="13" t="s">
        <v>261</v>
      </c>
      <c r="T11" s="202" t="s">
        <v>136</v>
      </c>
      <c r="U11" s="66">
        <v>43864</v>
      </c>
      <c r="V11" s="66">
        <v>44196</v>
      </c>
      <c r="W11" s="198" t="s">
        <v>293</v>
      </c>
      <c r="X11" s="13" t="s">
        <v>311</v>
      </c>
      <c r="Y11" s="200" t="s">
        <v>244</v>
      </c>
      <c r="Z11" s="189">
        <v>0</v>
      </c>
      <c r="AA11" s="187" t="s">
        <v>358</v>
      </c>
      <c r="AB11" s="189">
        <v>0.33</v>
      </c>
    </row>
    <row r="12" spans="1:31" ht="69.75" customHeight="1" x14ac:dyDescent="0.25">
      <c r="A12" s="205"/>
      <c r="B12" s="202"/>
      <c r="C12" s="222"/>
      <c r="D12" s="202"/>
      <c r="E12" s="202"/>
      <c r="F12" s="202"/>
      <c r="G12" s="202"/>
      <c r="H12" s="202"/>
      <c r="I12" s="202"/>
      <c r="J12" s="202"/>
      <c r="K12" s="202"/>
      <c r="L12" s="202"/>
      <c r="M12" s="202"/>
      <c r="N12" s="202"/>
      <c r="O12" s="202"/>
      <c r="P12" s="202"/>
      <c r="Q12" s="202"/>
      <c r="R12" s="202"/>
      <c r="S12" s="13" t="s">
        <v>262</v>
      </c>
      <c r="T12" s="202"/>
      <c r="U12" s="66">
        <v>43864</v>
      </c>
      <c r="V12" s="66">
        <v>44196</v>
      </c>
      <c r="W12" s="199"/>
      <c r="X12" s="13" t="s">
        <v>309</v>
      </c>
      <c r="Y12" s="201"/>
      <c r="Z12" s="190"/>
      <c r="AA12" s="188"/>
      <c r="AB12" s="190"/>
    </row>
    <row r="13" spans="1:31" ht="102.75" customHeight="1" x14ac:dyDescent="0.25">
      <c r="A13" s="205"/>
      <c r="B13" s="202"/>
      <c r="C13" s="222"/>
      <c r="D13" s="64">
        <v>3</v>
      </c>
      <c r="E13" s="13" t="s">
        <v>63</v>
      </c>
      <c r="F13" s="13"/>
      <c r="G13" s="13"/>
      <c r="H13" s="13"/>
      <c r="I13" s="64" t="s">
        <v>20</v>
      </c>
      <c r="J13" s="64" t="s">
        <v>193</v>
      </c>
      <c r="K13" s="67" t="s">
        <v>22</v>
      </c>
      <c r="L13" s="13" t="s">
        <v>23</v>
      </c>
      <c r="M13" s="62" t="s">
        <v>19</v>
      </c>
      <c r="N13" s="62" t="s">
        <v>195</v>
      </c>
      <c r="O13" s="62" t="s">
        <v>20</v>
      </c>
      <c r="P13" s="62"/>
      <c r="Q13" s="62" t="s">
        <v>20</v>
      </c>
      <c r="R13" s="62"/>
      <c r="S13" s="25" t="s">
        <v>220</v>
      </c>
      <c r="T13" s="67" t="s">
        <v>136</v>
      </c>
      <c r="U13" s="66">
        <v>43864</v>
      </c>
      <c r="V13" s="66">
        <v>44196</v>
      </c>
      <c r="W13" s="67" t="s">
        <v>221</v>
      </c>
      <c r="X13" s="67" t="s">
        <v>319</v>
      </c>
      <c r="Y13" s="9" t="s">
        <v>306</v>
      </c>
      <c r="Z13" s="24">
        <v>0.33</v>
      </c>
      <c r="AA13" s="164" t="s">
        <v>359</v>
      </c>
      <c r="AB13" s="24">
        <v>0.33</v>
      </c>
    </row>
    <row r="14" spans="1:31" ht="73.5" customHeight="1" x14ac:dyDescent="0.25">
      <c r="A14" s="205"/>
      <c r="B14" s="202" t="s">
        <v>40</v>
      </c>
      <c r="C14" s="203" t="s">
        <v>52</v>
      </c>
      <c r="D14" s="202">
        <v>4</v>
      </c>
      <c r="E14" s="202" t="s">
        <v>113</v>
      </c>
      <c r="F14" s="202"/>
      <c r="G14" s="202"/>
      <c r="H14" s="202"/>
      <c r="I14" s="202" t="s">
        <v>20</v>
      </c>
      <c r="J14" s="202" t="s">
        <v>193</v>
      </c>
      <c r="K14" s="202" t="s">
        <v>118</v>
      </c>
      <c r="L14" s="202" t="s">
        <v>66</v>
      </c>
      <c r="M14" s="197" t="s">
        <v>19</v>
      </c>
      <c r="N14" s="197" t="s">
        <v>195</v>
      </c>
      <c r="O14" s="202" t="s">
        <v>20</v>
      </c>
      <c r="P14" s="197"/>
      <c r="Q14" s="197" t="s">
        <v>20</v>
      </c>
      <c r="R14" s="197"/>
      <c r="S14" s="67" t="s">
        <v>282</v>
      </c>
      <c r="T14" s="202" t="s">
        <v>132</v>
      </c>
      <c r="U14" s="209">
        <v>43831</v>
      </c>
      <c r="V14" s="212">
        <v>44196</v>
      </c>
      <c r="W14" s="67" t="s">
        <v>286</v>
      </c>
      <c r="X14" s="67" t="s">
        <v>307</v>
      </c>
      <c r="Y14" s="11" t="s">
        <v>290</v>
      </c>
      <c r="Z14" s="24">
        <v>0.33</v>
      </c>
      <c r="AA14" s="11" t="s">
        <v>290</v>
      </c>
      <c r="AB14" s="24">
        <v>0.33</v>
      </c>
    </row>
    <row r="15" spans="1:31" ht="73.5" customHeight="1" x14ac:dyDescent="0.25">
      <c r="A15" s="205"/>
      <c r="B15" s="202"/>
      <c r="C15" s="203"/>
      <c r="D15" s="202"/>
      <c r="E15" s="202"/>
      <c r="F15" s="202"/>
      <c r="G15" s="202"/>
      <c r="H15" s="202"/>
      <c r="I15" s="202"/>
      <c r="J15" s="202"/>
      <c r="K15" s="202"/>
      <c r="L15" s="202"/>
      <c r="M15" s="197"/>
      <c r="N15" s="197"/>
      <c r="O15" s="202"/>
      <c r="P15" s="197"/>
      <c r="Q15" s="197"/>
      <c r="R15" s="197"/>
      <c r="S15" s="67" t="s">
        <v>280</v>
      </c>
      <c r="T15" s="202"/>
      <c r="U15" s="209"/>
      <c r="V15" s="212"/>
      <c r="W15" s="67" t="s">
        <v>284</v>
      </c>
      <c r="X15" s="67" t="s">
        <v>312</v>
      </c>
      <c r="Y15" s="9" t="s">
        <v>288</v>
      </c>
      <c r="Z15" s="24">
        <v>1</v>
      </c>
      <c r="AA15" s="9" t="s">
        <v>288</v>
      </c>
      <c r="AB15" s="24">
        <v>1</v>
      </c>
    </row>
    <row r="16" spans="1:31" ht="73.5" customHeight="1" x14ac:dyDescent="0.25">
      <c r="A16" s="205"/>
      <c r="B16" s="202"/>
      <c r="C16" s="203"/>
      <c r="D16" s="202"/>
      <c r="E16" s="202"/>
      <c r="F16" s="202"/>
      <c r="G16" s="202"/>
      <c r="H16" s="202"/>
      <c r="I16" s="202"/>
      <c r="J16" s="202"/>
      <c r="K16" s="202"/>
      <c r="L16" s="202"/>
      <c r="M16" s="197"/>
      <c r="N16" s="197"/>
      <c r="O16" s="202"/>
      <c r="P16" s="197"/>
      <c r="Q16" s="197"/>
      <c r="R16" s="197"/>
      <c r="S16" s="67" t="s">
        <v>281</v>
      </c>
      <c r="T16" s="202"/>
      <c r="U16" s="209"/>
      <c r="V16" s="212"/>
      <c r="W16" s="67" t="s">
        <v>285</v>
      </c>
      <c r="X16" s="67" t="s">
        <v>313</v>
      </c>
      <c r="Y16" s="9" t="s">
        <v>289</v>
      </c>
      <c r="Z16" s="24">
        <v>1</v>
      </c>
      <c r="AA16" s="9" t="s">
        <v>289</v>
      </c>
      <c r="AB16" s="24">
        <v>1</v>
      </c>
    </row>
    <row r="17" spans="1:28" ht="73.5" customHeight="1" thickBot="1" x14ac:dyDescent="0.3">
      <c r="A17" s="205"/>
      <c r="B17" s="202"/>
      <c r="C17" s="203"/>
      <c r="D17" s="202"/>
      <c r="E17" s="202"/>
      <c r="F17" s="202"/>
      <c r="G17" s="202"/>
      <c r="H17" s="202"/>
      <c r="I17" s="202"/>
      <c r="J17" s="202"/>
      <c r="K17" s="202"/>
      <c r="L17" s="202"/>
      <c r="M17" s="197"/>
      <c r="N17" s="197"/>
      <c r="O17" s="202"/>
      <c r="P17" s="197"/>
      <c r="Q17" s="197"/>
      <c r="R17" s="197"/>
      <c r="S17" s="67" t="s">
        <v>283</v>
      </c>
      <c r="T17" s="202"/>
      <c r="U17" s="209"/>
      <c r="V17" s="212"/>
      <c r="W17" s="67" t="s">
        <v>287</v>
      </c>
      <c r="X17" s="67" t="s">
        <v>322</v>
      </c>
      <c r="Y17" s="162" t="s">
        <v>314</v>
      </c>
      <c r="Z17" s="163">
        <v>0.2</v>
      </c>
      <c r="AA17" s="162" t="s">
        <v>356</v>
      </c>
      <c r="AB17" s="24">
        <v>0.33</v>
      </c>
    </row>
    <row r="18" spans="1:28" ht="86.25" customHeight="1" x14ac:dyDescent="0.25">
      <c r="A18" s="205" t="s">
        <v>21</v>
      </c>
      <c r="B18" s="64" t="s">
        <v>41</v>
      </c>
      <c r="C18" s="64" t="s">
        <v>53</v>
      </c>
      <c r="D18" s="62">
        <v>5</v>
      </c>
      <c r="E18" s="10" t="s">
        <v>114</v>
      </c>
      <c r="F18" s="10"/>
      <c r="G18" s="10"/>
      <c r="H18" s="10"/>
      <c r="I18" s="64" t="s">
        <v>20</v>
      </c>
      <c r="J18" s="64" t="s">
        <v>193</v>
      </c>
      <c r="K18" s="67" t="s">
        <v>90</v>
      </c>
      <c r="L18" s="10" t="s">
        <v>115</v>
      </c>
      <c r="M18" s="64" t="s">
        <v>19</v>
      </c>
      <c r="N18" s="64" t="s">
        <v>195</v>
      </c>
      <c r="O18" s="62" t="s">
        <v>20</v>
      </c>
      <c r="P18" s="64"/>
      <c r="Q18" s="62" t="s">
        <v>20</v>
      </c>
      <c r="R18" s="64"/>
      <c r="S18" s="13" t="s">
        <v>159</v>
      </c>
      <c r="T18" s="67" t="s">
        <v>131</v>
      </c>
      <c r="U18" s="65">
        <v>43862</v>
      </c>
      <c r="V18" s="66">
        <v>44196</v>
      </c>
      <c r="W18" s="13" t="s">
        <v>160</v>
      </c>
      <c r="X18" s="16" t="s">
        <v>323</v>
      </c>
      <c r="Y18" s="9" t="s">
        <v>238</v>
      </c>
      <c r="Z18" s="24">
        <v>0</v>
      </c>
      <c r="AA18" s="9" t="s">
        <v>357</v>
      </c>
      <c r="AB18" s="24">
        <v>0</v>
      </c>
    </row>
    <row r="19" spans="1:28" ht="83.25" customHeight="1" x14ac:dyDescent="0.25">
      <c r="A19" s="205"/>
      <c r="B19" s="64" t="s">
        <v>42</v>
      </c>
      <c r="C19" s="67" t="s">
        <v>54</v>
      </c>
      <c r="D19" s="62">
        <v>6</v>
      </c>
      <c r="E19" s="13" t="s">
        <v>116</v>
      </c>
      <c r="F19" s="13"/>
      <c r="G19" s="13"/>
      <c r="H19" s="13"/>
      <c r="I19" s="64" t="s">
        <v>20</v>
      </c>
      <c r="J19" s="64" t="s">
        <v>193</v>
      </c>
      <c r="K19" s="67" t="s">
        <v>117</v>
      </c>
      <c r="L19" s="10" t="s">
        <v>115</v>
      </c>
      <c r="M19" s="64" t="s">
        <v>19</v>
      </c>
      <c r="N19" s="64" t="s">
        <v>195</v>
      </c>
      <c r="O19" s="64" t="s">
        <v>20</v>
      </c>
      <c r="P19" s="62"/>
      <c r="Q19" s="62" t="s">
        <v>20</v>
      </c>
      <c r="R19" s="62"/>
      <c r="S19" s="13" t="s">
        <v>190</v>
      </c>
      <c r="T19" s="67" t="s">
        <v>191</v>
      </c>
      <c r="U19" s="65">
        <v>43862</v>
      </c>
      <c r="V19" s="66">
        <v>44196</v>
      </c>
      <c r="W19" s="67" t="s">
        <v>189</v>
      </c>
      <c r="X19" s="156" t="s">
        <v>315</v>
      </c>
      <c r="Y19" s="30" t="s">
        <v>247</v>
      </c>
      <c r="Z19" s="24">
        <v>0</v>
      </c>
      <c r="AA19" s="171" t="s">
        <v>376</v>
      </c>
      <c r="AB19" s="24">
        <v>0.33</v>
      </c>
    </row>
    <row r="20" spans="1:28" ht="82.5" customHeight="1" x14ac:dyDescent="0.25">
      <c r="A20" s="205"/>
      <c r="B20" s="223" t="s">
        <v>43</v>
      </c>
      <c r="C20" s="225" t="s">
        <v>55</v>
      </c>
      <c r="D20" s="64">
        <v>7</v>
      </c>
      <c r="E20" s="13" t="s">
        <v>212</v>
      </c>
      <c r="F20" s="13"/>
      <c r="G20" s="13"/>
      <c r="H20" s="13"/>
      <c r="I20" s="64" t="s">
        <v>20</v>
      </c>
      <c r="J20" s="64" t="s">
        <v>193</v>
      </c>
      <c r="K20" s="67" t="s">
        <v>85</v>
      </c>
      <c r="L20" s="10" t="s">
        <v>86</v>
      </c>
      <c r="M20" s="64" t="s">
        <v>19</v>
      </c>
      <c r="N20" s="64" t="s">
        <v>195</v>
      </c>
      <c r="O20" s="64" t="s">
        <v>20</v>
      </c>
      <c r="P20" s="62"/>
      <c r="Q20" s="62" t="s">
        <v>20</v>
      </c>
      <c r="R20" s="62"/>
      <c r="S20" s="10" t="s">
        <v>213</v>
      </c>
      <c r="T20" s="10" t="s">
        <v>158</v>
      </c>
      <c r="U20" s="29">
        <v>43876</v>
      </c>
      <c r="V20" s="29">
        <v>44196</v>
      </c>
      <c r="W20" s="10" t="s">
        <v>291</v>
      </c>
      <c r="X20" s="10" t="s">
        <v>316</v>
      </c>
      <c r="Y20" s="160" t="s">
        <v>233</v>
      </c>
      <c r="Z20" s="28">
        <v>0</v>
      </c>
      <c r="AA20" s="161" t="s">
        <v>353</v>
      </c>
      <c r="AB20" s="28">
        <v>0.33</v>
      </c>
    </row>
    <row r="21" spans="1:28" ht="82.5" customHeight="1" x14ac:dyDescent="0.25">
      <c r="A21" s="205"/>
      <c r="B21" s="223"/>
      <c r="C21" s="225"/>
      <c r="D21" s="64">
        <v>8</v>
      </c>
      <c r="E21" s="67" t="s">
        <v>214</v>
      </c>
      <c r="F21" s="67"/>
      <c r="G21" s="67"/>
      <c r="H21" s="67"/>
      <c r="I21" s="64" t="s">
        <v>20</v>
      </c>
      <c r="J21" s="64" t="s">
        <v>193</v>
      </c>
      <c r="K21" s="67" t="s">
        <v>90</v>
      </c>
      <c r="L21" s="64" t="s">
        <v>91</v>
      </c>
      <c r="M21" s="64" t="s">
        <v>19</v>
      </c>
      <c r="N21" s="64" t="s">
        <v>195</v>
      </c>
      <c r="O21" s="64" t="s">
        <v>20</v>
      </c>
      <c r="P21" s="67"/>
      <c r="Q21" s="64" t="s">
        <v>20</v>
      </c>
      <c r="R21" s="64"/>
      <c r="S21" s="10" t="s">
        <v>215</v>
      </c>
      <c r="T21" s="10" t="s">
        <v>158</v>
      </c>
      <c r="U21" s="29">
        <v>43876</v>
      </c>
      <c r="V21" s="29">
        <v>44196</v>
      </c>
      <c r="W21" s="10" t="s">
        <v>292</v>
      </c>
      <c r="X21" s="10" t="s">
        <v>316</v>
      </c>
      <c r="Y21" s="160" t="s">
        <v>234</v>
      </c>
      <c r="Z21" s="24">
        <v>0.33</v>
      </c>
      <c r="AA21" s="171" t="s">
        <v>354</v>
      </c>
      <c r="AB21" s="24">
        <v>0.33</v>
      </c>
    </row>
    <row r="22" spans="1:28" ht="120" customHeight="1" x14ac:dyDescent="0.25">
      <c r="A22" s="205"/>
      <c r="B22" s="64" t="s">
        <v>44</v>
      </c>
      <c r="C22" s="67" t="s">
        <v>56</v>
      </c>
      <c r="D22" s="64">
        <v>9</v>
      </c>
      <c r="E22" s="64" t="s">
        <v>87</v>
      </c>
      <c r="F22" s="64"/>
      <c r="G22" s="64"/>
      <c r="H22" s="64"/>
      <c r="I22" s="64" t="s">
        <v>20</v>
      </c>
      <c r="J22" s="64" t="s">
        <v>193</v>
      </c>
      <c r="K22" s="67" t="s">
        <v>88</v>
      </c>
      <c r="L22" s="13" t="s">
        <v>89</v>
      </c>
      <c r="M22" s="64" t="s">
        <v>19</v>
      </c>
      <c r="N22" s="64" t="s">
        <v>195</v>
      </c>
      <c r="O22" s="64" t="s">
        <v>20</v>
      </c>
      <c r="P22" s="64"/>
      <c r="Q22" s="64" t="s">
        <v>20</v>
      </c>
      <c r="R22" s="64"/>
      <c r="S22" s="13" t="s">
        <v>203</v>
      </c>
      <c r="T22" s="67" t="s">
        <v>187</v>
      </c>
      <c r="U22" s="65">
        <v>43862</v>
      </c>
      <c r="V22" s="66">
        <v>44196</v>
      </c>
      <c r="W22" s="67" t="s">
        <v>188</v>
      </c>
      <c r="X22" s="13" t="s">
        <v>309</v>
      </c>
      <c r="Y22" s="30" t="s">
        <v>247</v>
      </c>
      <c r="Z22" s="24">
        <v>0</v>
      </c>
      <c r="AA22" s="167" t="s">
        <v>247</v>
      </c>
      <c r="AB22" s="24">
        <v>0</v>
      </c>
    </row>
    <row r="23" spans="1:28" ht="158.25" customHeight="1" x14ac:dyDescent="0.25">
      <c r="A23" s="205"/>
      <c r="B23" s="64" t="s">
        <v>45</v>
      </c>
      <c r="C23" s="67" t="s">
        <v>57</v>
      </c>
      <c r="D23" s="64">
        <v>10</v>
      </c>
      <c r="E23" s="67" t="s">
        <v>83</v>
      </c>
      <c r="F23" s="67"/>
      <c r="G23" s="67"/>
      <c r="H23" s="67"/>
      <c r="I23" s="64" t="s">
        <v>20</v>
      </c>
      <c r="J23" s="64" t="s">
        <v>193</v>
      </c>
      <c r="K23" s="67" t="s">
        <v>112</v>
      </c>
      <c r="L23" s="67" t="s">
        <v>84</v>
      </c>
      <c r="M23" s="64" t="s">
        <v>19</v>
      </c>
      <c r="N23" s="64" t="s">
        <v>195</v>
      </c>
      <c r="O23" s="64" t="s">
        <v>20</v>
      </c>
      <c r="P23" s="64"/>
      <c r="Q23" s="64" t="s">
        <v>20</v>
      </c>
      <c r="R23" s="62"/>
      <c r="S23" s="26" t="s">
        <v>185</v>
      </c>
      <c r="T23" s="67" t="s">
        <v>184</v>
      </c>
      <c r="U23" s="66">
        <v>43831</v>
      </c>
      <c r="V23" s="66">
        <v>44196</v>
      </c>
      <c r="W23" s="67" t="s">
        <v>186</v>
      </c>
      <c r="X23" s="67" t="s">
        <v>326</v>
      </c>
      <c r="Y23" s="11" t="s">
        <v>252</v>
      </c>
      <c r="Z23" s="24">
        <v>1</v>
      </c>
      <c r="AA23" s="11" t="s">
        <v>252</v>
      </c>
      <c r="AB23" s="24">
        <v>1</v>
      </c>
    </row>
    <row r="24" spans="1:28" ht="84.75" customHeight="1" x14ac:dyDescent="0.25">
      <c r="A24" s="205" t="s">
        <v>68</v>
      </c>
      <c r="B24" s="169" t="s">
        <v>24</v>
      </c>
      <c r="C24" s="64" t="s">
        <v>58</v>
      </c>
      <c r="D24" s="64">
        <v>11</v>
      </c>
      <c r="E24" s="13" t="s">
        <v>80</v>
      </c>
      <c r="F24" s="13"/>
      <c r="G24" s="13"/>
      <c r="H24" s="13"/>
      <c r="I24" s="64" t="s">
        <v>20</v>
      </c>
      <c r="J24" s="13" t="s">
        <v>193</v>
      </c>
      <c r="K24" s="67" t="s">
        <v>81</v>
      </c>
      <c r="L24" s="13" t="s">
        <v>82</v>
      </c>
      <c r="M24" s="64" t="s">
        <v>19</v>
      </c>
      <c r="N24" s="64" t="s">
        <v>195</v>
      </c>
      <c r="O24" s="64" t="s">
        <v>20</v>
      </c>
      <c r="P24" s="62"/>
      <c r="Q24" s="62" t="s">
        <v>20</v>
      </c>
      <c r="R24" s="62"/>
      <c r="S24" s="67" t="s">
        <v>129</v>
      </c>
      <c r="T24" s="67" t="s">
        <v>128</v>
      </c>
      <c r="U24" s="66">
        <v>43862</v>
      </c>
      <c r="V24" s="66">
        <v>44196</v>
      </c>
      <c r="W24" s="67" t="s">
        <v>130</v>
      </c>
      <c r="X24" s="67" t="s">
        <v>317</v>
      </c>
      <c r="Y24" s="12" t="s">
        <v>245</v>
      </c>
      <c r="Z24" s="24">
        <v>0.33</v>
      </c>
      <c r="AA24" s="9" t="s">
        <v>352</v>
      </c>
      <c r="AB24" s="24">
        <v>0.33</v>
      </c>
    </row>
    <row r="25" spans="1:28" ht="78.75" customHeight="1" x14ac:dyDescent="0.25">
      <c r="A25" s="205"/>
      <c r="B25" s="202" t="s">
        <v>46</v>
      </c>
      <c r="C25" s="222" t="s">
        <v>59</v>
      </c>
      <c r="D25" s="64">
        <v>12</v>
      </c>
      <c r="E25" s="13" t="s">
        <v>31</v>
      </c>
      <c r="F25" s="67"/>
      <c r="G25" s="67"/>
      <c r="H25" s="64" t="s">
        <v>20</v>
      </c>
      <c r="I25" s="67"/>
      <c r="J25" s="64" t="s">
        <v>193</v>
      </c>
      <c r="K25" s="67" t="s">
        <v>77</v>
      </c>
      <c r="L25" s="64" t="s">
        <v>32</v>
      </c>
      <c r="M25" s="64" t="s">
        <v>19</v>
      </c>
      <c r="N25" s="64" t="s">
        <v>195</v>
      </c>
      <c r="O25" s="64" t="s">
        <v>20</v>
      </c>
      <c r="P25" s="64"/>
      <c r="Q25" s="64" t="s">
        <v>20</v>
      </c>
      <c r="R25" s="64"/>
      <c r="S25" s="67" t="s">
        <v>178</v>
      </c>
      <c r="T25" s="67" t="s">
        <v>168</v>
      </c>
      <c r="U25" s="65" t="s">
        <v>222</v>
      </c>
      <c r="V25" s="66" t="s">
        <v>223</v>
      </c>
      <c r="W25" s="67" t="s">
        <v>179</v>
      </c>
      <c r="X25" s="13" t="s">
        <v>318</v>
      </c>
      <c r="Y25" s="12" t="s">
        <v>237</v>
      </c>
      <c r="Z25" s="24">
        <v>0.33</v>
      </c>
      <c r="AA25" s="171" t="s">
        <v>370</v>
      </c>
      <c r="AB25" s="163">
        <v>0.33</v>
      </c>
    </row>
    <row r="26" spans="1:28" ht="68.25" customHeight="1" x14ac:dyDescent="0.25">
      <c r="A26" s="205"/>
      <c r="B26" s="202"/>
      <c r="C26" s="222"/>
      <c r="D26" s="202">
        <v>13</v>
      </c>
      <c r="E26" s="202" t="s">
        <v>253</v>
      </c>
      <c r="F26" s="202"/>
      <c r="G26" s="202"/>
      <c r="H26" s="202"/>
      <c r="I26" s="202" t="s">
        <v>20</v>
      </c>
      <c r="J26" s="202" t="s">
        <v>193</v>
      </c>
      <c r="K26" s="202" t="s">
        <v>78</v>
      </c>
      <c r="L26" s="202" t="s">
        <v>79</v>
      </c>
      <c r="M26" s="197" t="s">
        <v>19</v>
      </c>
      <c r="N26" s="197" t="s">
        <v>195</v>
      </c>
      <c r="O26" s="202" t="s">
        <v>20</v>
      </c>
      <c r="P26" s="197"/>
      <c r="Q26" s="197" t="s">
        <v>20</v>
      </c>
      <c r="R26" s="197"/>
      <c r="S26" s="14" t="s">
        <v>263</v>
      </c>
      <c r="T26" s="202" t="s">
        <v>168</v>
      </c>
      <c r="U26" s="209" t="s">
        <v>222</v>
      </c>
      <c r="V26" s="212" t="s">
        <v>224</v>
      </c>
      <c r="W26" s="67" t="s">
        <v>303</v>
      </c>
      <c r="X26" s="67" t="s">
        <v>320</v>
      </c>
      <c r="Y26" s="12" t="s">
        <v>246</v>
      </c>
      <c r="Z26" s="24">
        <v>1</v>
      </c>
      <c r="AA26" s="171" t="s">
        <v>246</v>
      </c>
      <c r="AB26" s="163">
        <v>1</v>
      </c>
    </row>
    <row r="27" spans="1:28" ht="67.5" customHeight="1" x14ac:dyDescent="0.25">
      <c r="A27" s="205"/>
      <c r="B27" s="202"/>
      <c r="C27" s="222"/>
      <c r="D27" s="202"/>
      <c r="E27" s="202"/>
      <c r="F27" s="202"/>
      <c r="G27" s="202"/>
      <c r="H27" s="202"/>
      <c r="I27" s="202"/>
      <c r="J27" s="202"/>
      <c r="K27" s="202"/>
      <c r="L27" s="202"/>
      <c r="M27" s="197"/>
      <c r="N27" s="197"/>
      <c r="O27" s="202"/>
      <c r="P27" s="197"/>
      <c r="Q27" s="197"/>
      <c r="R27" s="197"/>
      <c r="S27" s="14"/>
      <c r="T27" s="202"/>
      <c r="U27" s="209"/>
      <c r="V27" s="212"/>
      <c r="W27" s="67" t="s">
        <v>302</v>
      </c>
      <c r="X27" s="157" t="s">
        <v>320</v>
      </c>
      <c r="Y27" s="12" t="s">
        <v>246</v>
      </c>
      <c r="Z27" s="24">
        <v>1</v>
      </c>
      <c r="AA27" s="171" t="s">
        <v>246</v>
      </c>
      <c r="AB27" s="163">
        <v>1</v>
      </c>
    </row>
    <row r="28" spans="1:28" ht="57.75" customHeight="1" x14ac:dyDescent="0.25">
      <c r="A28" s="205"/>
      <c r="B28" s="202"/>
      <c r="C28" s="222"/>
      <c r="D28" s="202"/>
      <c r="E28" s="202"/>
      <c r="F28" s="202"/>
      <c r="G28" s="202"/>
      <c r="H28" s="202"/>
      <c r="I28" s="202"/>
      <c r="J28" s="202"/>
      <c r="K28" s="202"/>
      <c r="L28" s="202"/>
      <c r="M28" s="197"/>
      <c r="N28" s="197"/>
      <c r="O28" s="202"/>
      <c r="P28" s="197"/>
      <c r="Q28" s="197"/>
      <c r="R28" s="197"/>
      <c r="S28" s="14" t="s">
        <v>264</v>
      </c>
      <c r="T28" s="202"/>
      <c r="U28" s="209"/>
      <c r="V28" s="212"/>
      <c r="W28" s="67" t="s">
        <v>265</v>
      </c>
      <c r="X28" s="67" t="s">
        <v>321</v>
      </c>
      <c r="Y28" s="9" t="s">
        <v>304</v>
      </c>
      <c r="Z28" s="24">
        <v>0</v>
      </c>
      <c r="AA28" s="171" t="s">
        <v>371</v>
      </c>
      <c r="AB28" s="163">
        <v>0.33</v>
      </c>
    </row>
    <row r="29" spans="1:28" ht="75" customHeight="1" x14ac:dyDescent="0.25">
      <c r="A29" s="205"/>
      <c r="B29" s="202"/>
      <c r="C29" s="222"/>
      <c r="D29" s="64">
        <v>14</v>
      </c>
      <c r="E29" s="13" t="s">
        <v>74</v>
      </c>
      <c r="F29" s="67"/>
      <c r="G29" s="67"/>
      <c r="H29" s="67"/>
      <c r="I29" s="64" t="s">
        <v>20</v>
      </c>
      <c r="J29" s="64" t="s">
        <v>193</v>
      </c>
      <c r="K29" s="67" t="s">
        <v>73</v>
      </c>
      <c r="L29" s="13" t="s">
        <v>33</v>
      </c>
      <c r="M29" s="64" t="s">
        <v>19</v>
      </c>
      <c r="N29" s="64" t="s">
        <v>195</v>
      </c>
      <c r="O29" s="64" t="s">
        <v>20</v>
      </c>
      <c r="P29" s="64"/>
      <c r="Q29" s="64" t="s">
        <v>20</v>
      </c>
      <c r="R29" s="64"/>
      <c r="S29" s="67" t="s">
        <v>180</v>
      </c>
      <c r="T29" s="67" t="s">
        <v>177</v>
      </c>
      <c r="U29" s="65" t="s">
        <v>222</v>
      </c>
      <c r="V29" s="66" t="s">
        <v>223</v>
      </c>
      <c r="W29" s="67" t="s">
        <v>181</v>
      </c>
      <c r="X29" s="67" t="s">
        <v>311</v>
      </c>
      <c r="Y29" s="160" t="s">
        <v>324</v>
      </c>
      <c r="Z29" s="24">
        <v>0</v>
      </c>
      <c r="AA29" s="166" t="s">
        <v>373</v>
      </c>
      <c r="AB29" s="24">
        <v>0</v>
      </c>
    </row>
    <row r="30" spans="1:28" ht="78.75" customHeight="1" x14ac:dyDescent="0.25">
      <c r="A30" s="205"/>
      <c r="B30" s="202"/>
      <c r="C30" s="222"/>
      <c r="D30" s="64">
        <v>15</v>
      </c>
      <c r="E30" s="67" t="s">
        <v>75</v>
      </c>
      <c r="F30" s="67"/>
      <c r="G30" s="67"/>
      <c r="H30" s="67"/>
      <c r="I30" s="64" t="s">
        <v>20</v>
      </c>
      <c r="J30" s="64" t="s">
        <v>193</v>
      </c>
      <c r="K30" s="27" t="s">
        <v>76</v>
      </c>
      <c r="L30" s="13" t="s">
        <v>240</v>
      </c>
      <c r="M30" s="64" t="s">
        <v>19</v>
      </c>
      <c r="N30" s="64" t="s">
        <v>195</v>
      </c>
      <c r="O30" s="64" t="s">
        <v>20</v>
      </c>
      <c r="P30" s="64"/>
      <c r="Q30" s="64" t="s">
        <v>20</v>
      </c>
      <c r="R30" s="62"/>
      <c r="S30" s="67" t="s">
        <v>182</v>
      </c>
      <c r="T30" s="67" t="s">
        <v>177</v>
      </c>
      <c r="U30" s="65" t="s">
        <v>222</v>
      </c>
      <c r="V30" s="66" t="s">
        <v>224</v>
      </c>
      <c r="W30" s="67" t="s">
        <v>183</v>
      </c>
      <c r="X30" s="67" t="s">
        <v>325</v>
      </c>
      <c r="Y30" s="5" t="s">
        <v>236</v>
      </c>
      <c r="Z30" s="24">
        <v>0.2</v>
      </c>
      <c r="AA30" s="171" t="s">
        <v>374</v>
      </c>
      <c r="AB30" s="163">
        <v>0.2</v>
      </c>
    </row>
    <row r="31" spans="1:28" ht="53.25" customHeight="1" x14ac:dyDescent="0.25">
      <c r="A31" s="205"/>
      <c r="B31" s="223" t="s">
        <v>47</v>
      </c>
      <c r="C31" s="225" t="s">
        <v>60</v>
      </c>
      <c r="D31" s="202">
        <v>16</v>
      </c>
      <c r="E31" s="202" t="s">
        <v>25</v>
      </c>
      <c r="F31" s="202"/>
      <c r="G31" s="202"/>
      <c r="H31" s="202"/>
      <c r="I31" s="202" t="s">
        <v>20</v>
      </c>
      <c r="J31" s="202" t="s">
        <v>193</v>
      </c>
      <c r="K31" s="202" t="s">
        <v>26</v>
      </c>
      <c r="L31" s="202" t="s">
        <v>27</v>
      </c>
      <c r="M31" s="202" t="s">
        <v>19</v>
      </c>
      <c r="N31" s="202" t="s">
        <v>195</v>
      </c>
      <c r="O31" s="202" t="s">
        <v>20</v>
      </c>
      <c r="P31" s="202"/>
      <c r="Q31" s="202" t="s">
        <v>20</v>
      </c>
      <c r="R31" s="202"/>
      <c r="S31" s="67" t="s">
        <v>266</v>
      </c>
      <c r="T31" s="202" t="s">
        <v>161</v>
      </c>
      <c r="U31" s="209">
        <v>43862</v>
      </c>
      <c r="V31" s="212">
        <v>44196</v>
      </c>
      <c r="W31" s="67" t="s">
        <v>268</v>
      </c>
      <c r="X31" s="67" t="s">
        <v>326</v>
      </c>
      <c r="Y31" s="9" t="s">
        <v>270</v>
      </c>
      <c r="Z31" s="24">
        <v>1</v>
      </c>
      <c r="AA31" s="9" t="s">
        <v>270</v>
      </c>
      <c r="AB31" s="24">
        <v>1</v>
      </c>
    </row>
    <row r="32" spans="1:28" ht="53.25" customHeight="1" x14ac:dyDescent="0.25">
      <c r="A32" s="205"/>
      <c r="B32" s="223"/>
      <c r="C32" s="225"/>
      <c r="D32" s="202"/>
      <c r="E32" s="202"/>
      <c r="F32" s="202"/>
      <c r="G32" s="202"/>
      <c r="H32" s="202"/>
      <c r="I32" s="202"/>
      <c r="J32" s="202"/>
      <c r="K32" s="202"/>
      <c r="L32" s="202"/>
      <c r="M32" s="202"/>
      <c r="N32" s="202"/>
      <c r="O32" s="202"/>
      <c r="P32" s="202"/>
      <c r="Q32" s="202"/>
      <c r="R32" s="202"/>
      <c r="S32" s="67" t="s">
        <v>267</v>
      </c>
      <c r="T32" s="202"/>
      <c r="U32" s="209"/>
      <c r="V32" s="212"/>
      <c r="W32" s="67" t="s">
        <v>269</v>
      </c>
      <c r="X32" s="13" t="s">
        <v>310</v>
      </c>
      <c r="Y32" s="11" t="s">
        <v>271</v>
      </c>
      <c r="Z32" s="24">
        <v>0</v>
      </c>
      <c r="AA32" s="159" t="s">
        <v>349</v>
      </c>
      <c r="AB32" s="24">
        <v>0.33</v>
      </c>
    </row>
    <row r="33" spans="1:28" ht="57" customHeight="1" x14ac:dyDescent="0.25">
      <c r="A33" s="205"/>
      <c r="B33" s="223"/>
      <c r="C33" s="225"/>
      <c r="D33" s="64">
        <v>17</v>
      </c>
      <c r="E33" s="13" t="s">
        <v>28</v>
      </c>
      <c r="F33" s="64"/>
      <c r="G33" s="64"/>
      <c r="H33" s="64"/>
      <c r="I33" s="64" t="s">
        <v>20</v>
      </c>
      <c r="J33" s="64" t="s">
        <v>193</v>
      </c>
      <c r="K33" s="67" t="s">
        <v>29</v>
      </c>
      <c r="L33" s="64" t="s">
        <v>70</v>
      </c>
      <c r="M33" s="64" t="s">
        <v>19</v>
      </c>
      <c r="N33" s="64" t="s">
        <v>195</v>
      </c>
      <c r="O33" s="64" t="s">
        <v>20</v>
      </c>
      <c r="P33" s="64" t="s">
        <v>30</v>
      </c>
      <c r="Q33" s="64" t="s">
        <v>20</v>
      </c>
      <c r="R33" s="64" t="s">
        <v>30</v>
      </c>
      <c r="S33" s="67" t="s">
        <v>163</v>
      </c>
      <c r="T33" s="67" t="s">
        <v>161</v>
      </c>
      <c r="U33" s="65">
        <v>43862</v>
      </c>
      <c r="V33" s="66">
        <v>44196</v>
      </c>
      <c r="W33" s="67" t="s">
        <v>164</v>
      </c>
      <c r="X33" s="157" t="s">
        <v>327</v>
      </c>
      <c r="Y33" s="30" t="s">
        <v>247</v>
      </c>
      <c r="Z33" s="24">
        <v>0</v>
      </c>
      <c r="AA33" s="159" t="s">
        <v>350</v>
      </c>
      <c r="AB33" s="24">
        <v>0.33</v>
      </c>
    </row>
    <row r="34" spans="1:28" ht="82.5" customHeight="1" thickBot="1" x14ac:dyDescent="0.3">
      <c r="A34" s="221"/>
      <c r="B34" s="224"/>
      <c r="C34" s="226"/>
      <c r="D34" s="63">
        <v>18</v>
      </c>
      <c r="E34" s="6" t="s">
        <v>119</v>
      </c>
      <c r="F34" s="6"/>
      <c r="G34" s="6"/>
      <c r="H34" s="6"/>
      <c r="I34" s="63" t="s">
        <v>20</v>
      </c>
      <c r="J34" s="63" t="s">
        <v>193</v>
      </c>
      <c r="K34" s="6" t="s">
        <v>71</v>
      </c>
      <c r="L34" s="23" t="s">
        <v>72</v>
      </c>
      <c r="M34" s="63" t="s">
        <v>19</v>
      </c>
      <c r="N34" s="63" t="s">
        <v>195</v>
      </c>
      <c r="O34" s="63" t="s">
        <v>20</v>
      </c>
      <c r="P34" s="63"/>
      <c r="Q34" s="63" t="s">
        <v>20</v>
      </c>
      <c r="R34" s="7"/>
      <c r="S34" s="6" t="s">
        <v>165</v>
      </c>
      <c r="T34" s="6" t="s">
        <v>162</v>
      </c>
      <c r="U34" s="8">
        <v>43831</v>
      </c>
      <c r="V34" s="8">
        <v>44196</v>
      </c>
      <c r="W34" s="6" t="s">
        <v>166</v>
      </c>
      <c r="X34" s="13" t="s">
        <v>328</v>
      </c>
      <c r="Y34" s="49" t="s">
        <v>247</v>
      </c>
      <c r="Z34" s="24">
        <v>0</v>
      </c>
      <c r="AA34" s="158" t="s">
        <v>351</v>
      </c>
      <c r="AB34" s="24">
        <v>0.33</v>
      </c>
    </row>
    <row r="35" spans="1:28" ht="89.25" customHeight="1" x14ac:dyDescent="0.25">
      <c r="A35" s="204" t="s">
        <v>48</v>
      </c>
      <c r="B35" s="206" t="s">
        <v>49</v>
      </c>
      <c r="C35" s="215" t="s">
        <v>61</v>
      </c>
      <c r="D35" s="206">
        <v>19</v>
      </c>
      <c r="E35" s="206" t="s">
        <v>110</v>
      </c>
      <c r="F35" s="206"/>
      <c r="G35" s="206" t="s">
        <v>20</v>
      </c>
      <c r="H35" s="206"/>
      <c r="I35" s="206"/>
      <c r="J35" s="206" t="s">
        <v>193</v>
      </c>
      <c r="K35" s="206" t="s">
        <v>107</v>
      </c>
      <c r="L35" s="206" t="s">
        <v>111</v>
      </c>
      <c r="M35" s="206" t="s">
        <v>19</v>
      </c>
      <c r="N35" s="206" t="s">
        <v>195</v>
      </c>
      <c r="O35" s="217" t="s">
        <v>20</v>
      </c>
      <c r="P35" s="206"/>
      <c r="Q35" s="217" t="s">
        <v>20</v>
      </c>
      <c r="R35" s="206"/>
      <c r="S35" s="18" t="s">
        <v>273</v>
      </c>
      <c r="T35" s="206" t="s">
        <v>122</v>
      </c>
      <c r="U35" s="208">
        <v>43831</v>
      </c>
      <c r="V35" s="211">
        <v>44196</v>
      </c>
      <c r="W35" s="17" t="s">
        <v>276</v>
      </c>
      <c r="X35" s="71" t="s">
        <v>329</v>
      </c>
      <c r="Y35" s="50" t="s">
        <v>279</v>
      </c>
      <c r="Z35" s="47">
        <v>1</v>
      </c>
      <c r="AA35" s="172" t="s">
        <v>377</v>
      </c>
      <c r="AB35" s="47">
        <v>1</v>
      </c>
    </row>
    <row r="36" spans="1:28" ht="89.25" customHeight="1" x14ac:dyDescent="0.25">
      <c r="A36" s="205"/>
      <c r="B36" s="202"/>
      <c r="C36" s="203"/>
      <c r="D36" s="202"/>
      <c r="E36" s="202"/>
      <c r="F36" s="202"/>
      <c r="G36" s="202"/>
      <c r="H36" s="202"/>
      <c r="I36" s="202"/>
      <c r="J36" s="202"/>
      <c r="K36" s="202"/>
      <c r="L36" s="202"/>
      <c r="M36" s="202"/>
      <c r="N36" s="202"/>
      <c r="O36" s="197"/>
      <c r="P36" s="202"/>
      <c r="Q36" s="197"/>
      <c r="R36" s="202"/>
      <c r="S36" s="68" t="s">
        <v>272</v>
      </c>
      <c r="T36" s="202"/>
      <c r="U36" s="209"/>
      <c r="V36" s="212"/>
      <c r="W36" s="67" t="s">
        <v>275</v>
      </c>
      <c r="X36" s="72" t="s">
        <v>330</v>
      </c>
      <c r="Y36" s="78" t="s">
        <v>294</v>
      </c>
      <c r="Z36" s="47">
        <v>0.33</v>
      </c>
      <c r="AA36" s="173" t="s">
        <v>372</v>
      </c>
      <c r="AB36" s="47">
        <v>0.33</v>
      </c>
    </row>
    <row r="37" spans="1:28" ht="88.5" customHeight="1" thickBot="1" x14ac:dyDescent="0.3">
      <c r="A37" s="214"/>
      <c r="B37" s="207"/>
      <c r="C37" s="216"/>
      <c r="D37" s="207"/>
      <c r="E37" s="207"/>
      <c r="F37" s="207"/>
      <c r="G37" s="207"/>
      <c r="H37" s="207"/>
      <c r="I37" s="207"/>
      <c r="J37" s="207"/>
      <c r="K37" s="207"/>
      <c r="L37" s="207"/>
      <c r="M37" s="207"/>
      <c r="N37" s="207"/>
      <c r="O37" s="218"/>
      <c r="P37" s="207"/>
      <c r="Q37" s="218"/>
      <c r="R37" s="207"/>
      <c r="S37" s="22" t="s">
        <v>274</v>
      </c>
      <c r="T37" s="207"/>
      <c r="U37" s="210"/>
      <c r="V37" s="213"/>
      <c r="W37" s="21" t="s">
        <v>277</v>
      </c>
      <c r="X37" s="73" t="s">
        <v>331</v>
      </c>
      <c r="Y37" s="51" t="s">
        <v>278</v>
      </c>
      <c r="Z37" s="48">
        <v>1</v>
      </c>
      <c r="AA37" s="168" t="s">
        <v>278</v>
      </c>
      <c r="AB37" s="48">
        <v>1</v>
      </c>
    </row>
    <row r="38" spans="1:28" ht="15.75" customHeight="1" x14ac:dyDescent="0.25">
      <c r="A38" s="191" t="s">
        <v>295</v>
      </c>
      <c r="B38" s="192"/>
      <c r="C38" s="192"/>
      <c r="D38" s="192"/>
      <c r="E38" s="192"/>
      <c r="F38" s="192"/>
      <c r="G38" s="192"/>
      <c r="H38" s="192"/>
      <c r="I38" s="192"/>
      <c r="J38" s="192"/>
      <c r="K38" s="192"/>
      <c r="L38" s="192"/>
      <c r="M38" s="192"/>
      <c r="N38" s="192"/>
      <c r="O38" s="192"/>
      <c r="P38" s="192"/>
      <c r="Q38" s="192"/>
      <c r="R38" s="192"/>
      <c r="S38" s="192"/>
      <c r="T38" s="192"/>
      <c r="U38" s="192"/>
      <c r="V38" s="192"/>
      <c r="W38" s="192"/>
      <c r="X38" s="192"/>
      <c r="Y38" s="192"/>
      <c r="Z38" s="46">
        <f>SUM(Z9:Z37)</f>
        <v>11.38</v>
      </c>
      <c r="AB38" s="46">
        <f>SUM(AB9:AB37)</f>
        <v>13.82</v>
      </c>
    </row>
    <row r="39" spans="1:28" ht="20.25" customHeight="1" x14ac:dyDescent="0.25">
      <c r="A39" s="193"/>
      <c r="B39" s="194"/>
      <c r="C39" s="194"/>
      <c r="D39" s="194"/>
      <c r="E39" s="194"/>
      <c r="F39" s="194"/>
      <c r="G39" s="194"/>
      <c r="H39" s="194"/>
      <c r="I39" s="194"/>
      <c r="J39" s="194"/>
      <c r="K39" s="194"/>
      <c r="L39" s="194"/>
      <c r="M39" s="194"/>
      <c r="N39" s="194"/>
      <c r="O39" s="194"/>
      <c r="P39" s="194"/>
      <c r="Q39" s="194"/>
      <c r="R39" s="194"/>
      <c r="S39" s="194"/>
      <c r="T39" s="194"/>
      <c r="U39" s="194"/>
      <c r="V39" s="194"/>
      <c r="W39" s="194"/>
      <c r="X39" s="194"/>
      <c r="Y39" s="194"/>
      <c r="Z39" s="79">
        <v>28</v>
      </c>
      <c r="AB39" s="79">
        <v>28</v>
      </c>
    </row>
    <row r="40" spans="1:28" ht="18.75" customHeight="1" thickBot="1" x14ac:dyDescent="0.3">
      <c r="A40" s="195"/>
      <c r="B40" s="196"/>
      <c r="C40" s="196"/>
      <c r="D40" s="196"/>
      <c r="E40" s="196"/>
      <c r="F40" s="196"/>
      <c r="G40" s="196"/>
      <c r="H40" s="196"/>
      <c r="I40" s="196"/>
      <c r="J40" s="196"/>
      <c r="K40" s="196"/>
      <c r="L40" s="196"/>
      <c r="M40" s="196"/>
      <c r="N40" s="196"/>
      <c r="O40" s="196"/>
      <c r="P40" s="196"/>
      <c r="Q40" s="196"/>
      <c r="R40" s="196"/>
      <c r="S40" s="196"/>
      <c r="T40" s="196"/>
      <c r="U40" s="196"/>
      <c r="V40" s="196"/>
      <c r="W40" s="196"/>
      <c r="X40" s="196"/>
      <c r="Y40" s="196"/>
      <c r="Z40" s="80">
        <f>+Z38/Z39</f>
        <v>0.40642857142857147</v>
      </c>
      <c r="AB40" s="80">
        <f>+AB38/AB39</f>
        <v>0.49357142857142861</v>
      </c>
    </row>
  </sheetData>
  <mergeCells count="164">
    <mergeCell ref="O7:P7"/>
    <mergeCell ref="Q7:R7"/>
    <mergeCell ref="N7:N8"/>
    <mergeCell ref="A1:B5"/>
    <mergeCell ref="C1:W1"/>
    <mergeCell ref="C3:W3"/>
    <mergeCell ref="A6:L6"/>
    <mergeCell ref="O6:R6"/>
    <mergeCell ref="S6:W6"/>
    <mergeCell ref="C2:W2"/>
    <mergeCell ref="C4:W5"/>
    <mergeCell ref="M6:N6"/>
    <mergeCell ref="A7:A8"/>
    <mergeCell ref="B7:B8"/>
    <mergeCell ref="C7:C8"/>
    <mergeCell ref="D7:D8"/>
    <mergeCell ref="L7:L8"/>
    <mergeCell ref="K7:K8"/>
    <mergeCell ref="E7:E8"/>
    <mergeCell ref="J7:J8"/>
    <mergeCell ref="F7:F8"/>
    <mergeCell ref="G7:G8"/>
    <mergeCell ref="H7:H8"/>
    <mergeCell ref="I7:I8"/>
    <mergeCell ref="Y6:Y8"/>
    <mergeCell ref="Z6:Z8"/>
    <mergeCell ref="A18:A23"/>
    <mergeCell ref="A24:A34"/>
    <mergeCell ref="B25:B30"/>
    <mergeCell ref="C25:C30"/>
    <mergeCell ref="B31:B34"/>
    <mergeCell ref="C31:C34"/>
    <mergeCell ref="B11:B13"/>
    <mergeCell ref="C11:C13"/>
    <mergeCell ref="B20:B21"/>
    <mergeCell ref="C20:C21"/>
    <mergeCell ref="S7:S8"/>
    <mergeCell ref="U7:V7"/>
    <mergeCell ref="W7:W8"/>
    <mergeCell ref="T7:T8"/>
    <mergeCell ref="T9:T10"/>
    <mergeCell ref="T11:T12"/>
    <mergeCell ref="U9:U10"/>
    <mergeCell ref="V9:V10"/>
    <mergeCell ref="T14:T17"/>
    <mergeCell ref="U14:U17"/>
    <mergeCell ref="V14:V17"/>
    <mergeCell ref="M7:M8"/>
    <mergeCell ref="B9:B10"/>
    <mergeCell ref="C9:C10"/>
    <mergeCell ref="D9:D10"/>
    <mergeCell ref="L9:L10"/>
    <mergeCell ref="M9:M10"/>
    <mergeCell ref="E9:E10"/>
    <mergeCell ref="F9:F10"/>
    <mergeCell ref="G9:G10"/>
    <mergeCell ref="H9:H10"/>
    <mergeCell ref="I9:I10"/>
    <mergeCell ref="J9:J10"/>
    <mergeCell ref="K9:K10"/>
    <mergeCell ref="N9:N10"/>
    <mergeCell ref="O9:O10"/>
    <mergeCell ref="P9:P10"/>
    <mergeCell ref="Q9:Q10"/>
    <mergeCell ref="N11:N12"/>
    <mergeCell ref="O11:O12"/>
    <mergeCell ref="P11:P12"/>
    <mergeCell ref="Q11:Q12"/>
    <mergeCell ref="R9:R10"/>
    <mergeCell ref="V31:V32"/>
    <mergeCell ref="T26:T28"/>
    <mergeCell ref="U26:U28"/>
    <mergeCell ref="V26:V28"/>
    <mergeCell ref="M26:M28"/>
    <mergeCell ref="N26:N28"/>
    <mergeCell ref="O26:O28"/>
    <mergeCell ref="P26:P28"/>
    <mergeCell ref="D11:D12"/>
    <mergeCell ref="E11:E12"/>
    <mergeCell ref="F11:F12"/>
    <mergeCell ref="G11:G12"/>
    <mergeCell ref="H11:H12"/>
    <mergeCell ref="I26:I28"/>
    <mergeCell ref="J26:J28"/>
    <mergeCell ref="K26:K28"/>
    <mergeCell ref="L26:L28"/>
    <mergeCell ref="R11:R12"/>
    <mergeCell ref="I11:I12"/>
    <mergeCell ref="J11:J12"/>
    <mergeCell ref="K11:K12"/>
    <mergeCell ref="L11:L12"/>
    <mergeCell ref="M11:M12"/>
    <mergeCell ref="D31:D32"/>
    <mergeCell ref="T31:T32"/>
    <mergeCell ref="U31:U32"/>
    <mergeCell ref="N31:N32"/>
    <mergeCell ref="O31:O32"/>
    <mergeCell ref="P31:P32"/>
    <mergeCell ref="Q31:Q32"/>
    <mergeCell ref="R31:R32"/>
    <mergeCell ref="I31:I32"/>
    <mergeCell ref="J31:J32"/>
    <mergeCell ref="K31:K32"/>
    <mergeCell ref="L31:L32"/>
    <mergeCell ref="M31:M32"/>
    <mergeCell ref="H26:H28"/>
    <mergeCell ref="O35:O37"/>
    <mergeCell ref="P35:P37"/>
    <mergeCell ref="Q35:Q37"/>
    <mergeCell ref="R35:R37"/>
    <mergeCell ref="E31:E32"/>
    <mergeCell ref="F31:F32"/>
    <mergeCell ref="G31:G32"/>
    <mergeCell ref="H31:H32"/>
    <mergeCell ref="Q26:Q28"/>
    <mergeCell ref="R26:R28"/>
    <mergeCell ref="M14:M17"/>
    <mergeCell ref="N14:N17"/>
    <mergeCell ref="O14:O17"/>
    <mergeCell ref="N35:N37"/>
    <mergeCell ref="T35:T37"/>
    <mergeCell ref="U35:U37"/>
    <mergeCell ref="V35:V37"/>
    <mergeCell ref="A35:A37"/>
    <mergeCell ref="B35:B37"/>
    <mergeCell ref="C35:C37"/>
    <mergeCell ref="D35:D37"/>
    <mergeCell ref="E35:E37"/>
    <mergeCell ref="F35:F37"/>
    <mergeCell ref="G35:G37"/>
    <mergeCell ref="H35:H37"/>
    <mergeCell ref="I35:I37"/>
    <mergeCell ref="J35:J37"/>
    <mergeCell ref="K35:K37"/>
    <mergeCell ref="L35:L37"/>
    <mergeCell ref="M35:M37"/>
    <mergeCell ref="D26:D28"/>
    <mergeCell ref="E26:E28"/>
    <mergeCell ref="F26:F28"/>
    <mergeCell ref="G26:G28"/>
    <mergeCell ref="AA6:AA8"/>
    <mergeCell ref="AB6:AB8"/>
    <mergeCell ref="AA11:AA12"/>
    <mergeCell ref="AB11:AB12"/>
    <mergeCell ref="X6:X8"/>
    <mergeCell ref="A38:Y40"/>
    <mergeCell ref="P14:P17"/>
    <mergeCell ref="Q14:Q17"/>
    <mergeCell ref="W11:W12"/>
    <mergeCell ref="Y11:Y12"/>
    <mergeCell ref="Z11:Z12"/>
    <mergeCell ref="R14:R17"/>
    <mergeCell ref="D14:D17"/>
    <mergeCell ref="C14:C17"/>
    <mergeCell ref="B14:B17"/>
    <mergeCell ref="A9:A17"/>
    <mergeCell ref="E14:E17"/>
    <mergeCell ref="F14:F17"/>
    <mergeCell ref="G14:G17"/>
    <mergeCell ref="H14:H17"/>
    <mergeCell ref="I14:I17"/>
    <mergeCell ref="J14:J17"/>
    <mergeCell ref="K14:K17"/>
    <mergeCell ref="L14:L17"/>
  </mergeCells>
  <hyperlinks>
    <hyperlink ref="Y13" r:id="rId1" xr:uid="{00000000-0004-0000-0000-000000000000}"/>
    <hyperlink ref="AA13" r:id="rId2" xr:uid="{00000000-0004-0000-0000-000001000000}"/>
  </hyperlinks>
  <pageMargins left="0.7" right="0.7" top="0.75" bottom="0.75" header="0.3" footer="0.3"/>
  <pageSetup paperSize="9" orientation="portrait"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0"/>
  <sheetViews>
    <sheetView topLeftCell="H5" zoomScale="90" zoomScaleNormal="90" workbookViewId="0">
      <selection activeCell="R9" sqref="R9"/>
    </sheetView>
  </sheetViews>
  <sheetFormatPr baseColWidth="10" defaultRowHeight="15" x14ac:dyDescent="0.25"/>
  <cols>
    <col min="1" max="1" width="22.85546875" style="61" customWidth="1"/>
    <col min="2" max="2" width="12.5703125" style="61" customWidth="1"/>
    <col min="3" max="3" width="9.85546875" style="61" bestFit="1" customWidth="1"/>
    <col min="4" max="4" width="22.7109375" style="61" customWidth="1"/>
    <col min="5" max="5" width="11.42578125" style="61"/>
    <col min="6" max="6" width="14.7109375" style="61" customWidth="1"/>
    <col min="7" max="8" width="11.42578125" style="61"/>
    <col min="9" max="9" width="14.7109375" style="61" customWidth="1"/>
    <col min="10" max="10" width="15.140625" style="61" customWidth="1"/>
    <col min="11" max="11" width="15.28515625" style="61" customWidth="1"/>
    <col min="12" max="12" width="23.42578125" style="61" customWidth="1"/>
    <col min="13" max="13" width="32.5703125" style="61" customWidth="1"/>
    <col min="14" max="14" width="15.85546875" style="61" customWidth="1"/>
    <col min="15" max="15" width="0.7109375" style="61" customWidth="1"/>
    <col min="16" max="16" width="23.42578125" style="61" customWidth="1"/>
    <col min="17" max="17" width="32.5703125" style="61" customWidth="1"/>
    <col min="18" max="18" width="15.85546875" style="61" customWidth="1"/>
    <col min="19" max="19" width="0.5703125" style="61" customWidth="1"/>
    <col min="20" max="16384" width="11.42578125" style="61"/>
  </cols>
  <sheetData>
    <row r="1" spans="1:19" ht="15.75" customHeight="1" thickTop="1" x14ac:dyDescent="0.25">
      <c r="A1" s="271"/>
      <c r="B1" s="274" t="s">
        <v>34</v>
      </c>
      <c r="C1" s="275"/>
      <c r="D1" s="275"/>
      <c r="E1" s="275"/>
      <c r="F1" s="275"/>
      <c r="G1" s="275"/>
      <c r="H1" s="275"/>
      <c r="I1" s="275"/>
      <c r="J1" s="275"/>
      <c r="K1" s="276"/>
      <c r="L1" s="87"/>
      <c r="P1" s="87"/>
    </row>
    <row r="2" spans="1:19" ht="15.75" customHeight="1" x14ac:dyDescent="0.25">
      <c r="A2" s="272"/>
      <c r="B2" s="285" t="s">
        <v>218</v>
      </c>
      <c r="C2" s="285"/>
      <c r="D2" s="285"/>
      <c r="E2" s="285"/>
      <c r="F2" s="285"/>
      <c r="G2" s="285"/>
      <c r="H2" s="285"/>
      <c r="I2" s="285"/>
      <c r="J2" s="285"/>
      <c r="K2" s="286"/>
      <c r="L2" s="88"/>
      <c r="P2" s="88"/>
    </row>
    <row r="3" spans="1:19" ht="15.75" customHeight="1" x14ac:dyDescent="0.25">
      <c r="A3" s="272"/>
      <c r="B3" s="277" t="s">
        <v>100</v>
      </c>
      <c r="C3" s="277"/>
      <c r="D3" s="277"/>
      <c r="E3" s="277"/>
      <c r="F3" s="277"/>
      <c r="G3" s="277"/>
      <c r="H3" s="277"/>
      <c r="I3" s="277"/>
      <c r="J3" s="277"/>
      <c r="K3" s="278"/>
      <c r="L3" s="87"/>
      <c r="P3" s="87"/>
    </row>
    <row r="4" spans="1:19" ht="42.75" customHeight="1" thickBot="1" x14ac:dyDescent="0.3">
      <c r="A4" s="273"/>
      <c r="B4" s="279" t="s">
        <v>103</v>
      </c>
      <c r="C4" s="279"/>
      <c r="D4" s="279"/>
      <c r="E4" s="279"/>
      <c r="F4" s="279"/>
      <c r="G4" s="279"/>
      <c r="H4" s="279"/>
      <c r="I4" s="279"/>
      <c r="J4" s="279"/>
      <c r="K4" s="280"/>
      <c r="L4" s="88"/>
      <c r="P4" s="88"/>
    </row>
    <row r="5" spans="1:19" s="96" customFormat="1" ht="40.5" customHeight="1" thickBot="1" x14ac:dyDescent="0.3">
      <c r="A5" s="89" t="s">
        <v>92</v>
      </c>
      <c r="B5" s="90" t="s">
        <v>93</v>
      </c>
      <c r="C5" s="90" t="s">
        <v>94</v>
      </c>
      <c r="D5" s="90" t="s">
        <v>120</v>
      </c>
      <c r="E5" s="90" t="s">
        <v>96</v>
      </c>
      <c r="F5" s="90" t="s">
        <v>97</v>
      </c>
      <c r="G5" s="91" t="s">
        <v>17</v>
      </c>
      <c r="H5" s="90" t="s">
        <v>18</v>
      </c>
      <c r="I5" s="90" t="s">
        <v>98</v>
      </c>
      <c r="J5" s="90" t="s">
        <v>12</v>
      </c>
      <c r="K5" s="92" t="s">
        <v>99</v>
      </c>
      <c r="L5" s="93" t="s">
        <v>305</v>
      </c>
      <c r="M5" s="94" t="s">
        <v>232</v>
      </c>
      <c r="N5" s="95" t="s">
        <v>231</v>
      </c>
      <c r="P5" s="93" t="s">
        <v>305</v>
      </c>
      <c r="Q5" s="94" t="s">
        <v>345</v>
      </c>
      <c r="R5" s="95" t="s">
        <v>231</v>
      </c>
    </row>
    <row r="6" spans="1:19" ht="117.75" customHeight="1" x14ac:dyDescent="0.25">
      <c r="A6" s="281" t="s">
        <v>100</v>
      </c>
      <c r="B6" s="283" t="s">
        <v>104</v>
      </c>
      <c r="C6" s="55">
        <v>1</v>
      </c>
      <c r="D6" s="56" t="s">
        <v>204</v>
      </c>
      <c r="E6" s="57" t="s">
        <v>156</v>
      </c>
      <c r="F6" s="57" t="s">
        <v>205</v>
      </c>
      <c r="G6" s="58">
        <v>43936</v>
      </c>
      <c r="H6" s="59">
        <v>44196</v>
      </c>
      <c r="I6" s="97" t="s">
        <v>206</v>
      </c>
      <c r="J6" s="60" t="s">
        <v>207</v>
      </c>
      <c r="K6" s="98" t="s">
        <v>157</v>
      </c>
      <c r="L6" s="98" t="s">
        <v>332</v>
      </c>
      <c r="M6" s="174" t="s">
        <v>235</v>
      </c>
      <c r="N6" s="99">
        <v>0</v>
      </c>
      <c r="O6" s="100">
        <v>1</v>
      </c>
      <c r="P6" s="116" t="s">
        <v>332</v>
      </c>
      <c r="Q6" s="176" t="s">
        <v>353</v>
      </c>
      <c r="R6" s="99">
        <v>1</v>
      </c>
      <c r="S6" s="61">
        <v>1</v>
      </c>
    </row>
    <row r="7" spans="1:19" ht="117" customHeight="1" thickBot="1" x14ac:dyDescent="0.3">
      <c r="A7" s="282"/>
      <c r="B7" s="284"/>
      <c r="C7" s="52">
        <v>2</v>
      </c>
      <c r="D7" s="52" t="s">
        <v>208</v>
      </c>
      <c r="E7" s="53" t="s">
        <v>156</v>
      </c>
      <c r="F7" s="54" t="s">
        <v>209</v>
      </c>
      <c r="G7" s="44">
        <v>43876</v>
      </c>
      <c r="H7" s="44">
        <v>44196</v>
      </c>
      <c r="I7" s="101" t="s">
        <v>210</v>
      </c>
      <c r="J7" s="101" t="s">
        <v>211</v>
      </c>
      <c r="K7" s="45" t="s">
        <v>157</v>
      </c>
      <c r="L7" s="45" t="s">
        <v>333</v>
      </c>
      <c r="M7" s="175" t="s">
        <v>234</v>
      </c>
      <c r="N7" s="102">
        <v>0</v>
      </c>
      <c r="O7" s="100">
        <v>2</v>
      </c>
      <c r="P7" s="45" t="s">
        <v>333</v>
      </c>
      <c r="Q7" s="177" t="s">
        <v>354</v>
      </c>
      <c r="R7" s="102">
        <v>1</v>
      </c>
      <c r="S7" s="61">
        <v>2</v>
      </c>
    </row>
    <row r="8" spans="1:19" ht="20.25" customHeight="1" x14ac:dyDescent="0.3">
      <c r="A8" s="265" t="s">
        <v>299</v>
      </c>
      <c r="B8" s="266"/>
      <c r="C8" s="266"/>
      <c r="D8" s="266"/>
      <c r="E8" s="266"/>
      <c r="F8" s="266"/>
      <c r="G8" s="266"/>
      <c r="H8" s="266"/>
      <c r="I8" s="266"/>
      <c r="J8" s="266"/>
      <c r="K8" s="266"/>
      <c r="L8" s="266"/>
      <c r="M8" s="266"/>
      <c r="N8" s="103">
        <f>SUM(N6:N7)</f>
        <v>0</v>
      </c>
      <c r="R8" s="103">
        <f>SUM(R6:R7)</f>
        <v>2</v>
      </c>
    </row>
    <row r="9" spans="1:19" ht="29.25" customHeight="1" x14ac:dyDescent="0.3">
      <c r="A9" s="267"/>
      <c r="B9" s="268"/>
      <c r="C9" s="268"/>
      <c r="D9" s="268"/>
      <c r="E9" s="268"/>
      <c r="F9" s="268"/>
      <c r="G9" s="268"/>
      <c r="H9" s="268"/>
      <c r="I9" s="268"/>
      <c r="J9" s="268"/>
      <c r="K9" s="268"/>
      <c r="L9" s="268"/>
      <c r="M9" s="268"/>
      <c r="N9" s="104">
        <f>+O7</f>
        <v>2</v>
      </c>
      <c r="R9" s="104">
        <f>+S7</f>
        <v>2</v>
      </c>
    </row>
    <row r="10" spans="1:19" ht="19.5" thickBot="1" x14ac:dyDescent="0.3">
      <c r="A10" s="269"/>
      <c r="B10" s="270"/>
      <c r="C10" s="270"/>
      <c r="D10" s="270"/>
      <c r="E10" s="270"/>
      <c r="F10" s="270"/>
      <c r="G10" s="270"/>
      <c r="H10" s="270"/>
      <c r="I10" s="270"/>
      <c r="J10" s="270"/>
      <c r="K10" s="270"/>
      <c r="L10" s="270"/>
      <c r="M10" s="270"/>
      <c r="N10" s="105">
        <f>+N8/N9</f>
        <v>0</v>
      </c>
      <c r="R10" s="105">
        <f>+R8/R9</f>
        <v>1</v>
      </c>
    </row>
  </sheetData>
  <mergeCells count="8">
    <mergeCell ref="A8:M10"/>
    <mergeCell ref="A1:A4"/>
    <mergeCell ref="B1:K1"/>
    <mergeCell ref="B3:K3"/>
    <mergeCell ref="B4:K4"/>
    <mergeCell ref="A6:A7"/>
    <mergeCell ref="B6:B7"/>
    <mergeCell ref="B2:K2"/>
  </mergeCells>
  <pageMargins left="0.70866141732283472" right="0.70866141732283472" top="0.74803149606299213" bottom="0.74803149606299213" header="0.31496062992125984" footer="0.31496062992125984"/>
  <pageSetup paperSize="9" scale="81"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13"/>
  <sheetViews>
    <sheetView topLeftCell="F8" zoomScale="90" zoomScaleNormal="90" workbookViewId="0">
      <selection activeCell="R11" sqref="R11"/>
    </sheetView>
  </sheetViews>
  <sheetFormatPr baseColWidth="10" defaultRowHeight="15" x14ac:dyDescent="0.25"/>
  <cols>
    <col min="1" max="1" width="22.85546875" style="61" customWidth="1"/>
    <col min="2" max="3" width="11.42578125" style="61"/>
    <col min="4" max="4" width="14.7109375" style="61" customWidth="1"/>
    <col min="5" max="5" width="11.42578125" style="61"/>
    <col min="6" max="6" width="14.7109375" style="61" customWidth="1"/>
    <col min="7" max="9" width="11.42578125" style="61"/>
    <col min="10" max="10" width="14.7109375" style="61" customWidth="1"/>
    <col min="11" max="11" width="12.7109375" style="61" customWidth="1"/>
    <col min="12" max="12" width="20.85546875" style="61" customWidth="1"/>
    <col min="13" max="13" width="22.85546875" style="61" customWidth="1"/>
    <col min="14" max="14" width="11.42578125" style="61"/>
    <col min="15" max="15" width="3" style="61" hidden="1" customWidth="1"/>
    <col min="16" max="16" width="20.85546875" style="61" customWidth="1"/>
    <col min="17" max="17" width="22.85546875" style="61" customWidth="1"/>
    <col min="18" max="18" width="11.42578125" style="61"/>
    <col min="19" max="19" width="2.140625" style="61" customWidth="1"/>
    <col min="20" max="16384" width="11.42578125" style="61"/>
  </cols>
  <sheetData>
    <row r="1" spans="1:19" ht="15.75" thickTop="1" x14ac:dyDescent="0.25">
      <c r="A1" s="271"/>
      <c r="B1" s="274" t="s">
        <v>34</v>
      </c>
      <c r="C1" s="275"/>
      <c r="D1" s="275"/>
      <c r="E1" s="275"/>
      <c r="F1" s="275"/>
      <c r="G1" s="275"/>
      <c r="H1" s="275"/>
      <c r="I1" s="275"/>
      <c r="J1" s="275"/>
      <c r="K1" s="276"/>
      <c r="L1" s="87"/>
      <c r="P1" s="87"/>
    </row>
    <row r="2" spans="1:19" x14ac:dyDescent="0.25">
      <c r="A2" s="272"/>
      <c r="B2" s="285" t="s">
        <v>218</v>
      </c>
      <c r="C2" s="285"/>
      <c r="D2" s="285"/>
      <c r="E2" s="285"/>
      <c r="F2" s="285"/>
      <c r="G2" s="285"/>
      <c r="H2" s="285"/>
      <c r="I2" s="285"/>
      <c r="J2" s="285"/>
      <c r="K2" s="286"/>
      <c r="L2" s="88"/>
      <c r="P2" s="88"/>
    </row>
    <row r="3" spans="1:19" x14ac:dyDescent="0.25">
      <c r="A3" s="272"/>
      <c r="B3" s="277" t="s">
        <v>101</v>
      </c>
      <c r="C3" s="277"/>
      <c r="D3" s="277"/>
      <c r="E3" s="277"/>
      <c r="F3" s="277"/>
      <c r="G3" s="277"/>
      <c r="H3" s="277"/>
      <c r="I3" s="277"/>
      <c r="J3" s="277"/>
      <c r="K3" s="278"/>
      <c r="L3" s="87"/>
      <c r="P3" s="87"/>
    </row>
    <row r="4" spans="1:19" ht="36.75" customHeight="1" thickBot="1" x14ac:dyDescent="0.3">
      <c r="A4" s="273"/>
      <c r="B4" s="279" t="s">
        <v>103</v>
      </c>
      <c r="C4" s="279"/>
      <c r="D4" s="279"/>
      <c r="E4" s="279"/>
      <c r="F4" s="279"/>
      <c r="G4" s="279"/>
      <c r="H4" s="279"/>
      <c r="I4" s="279"/>
      <c r="J4" s="279"/>
      <c r="K4" s="280"/>
      <c r="L4" s="88"/>
      <c r="P4" s="88"/>
    </row>
    <row r="5" spans="1:19" ht="34.5" thickBot="1" x14ac:dyDescent="0.3">
      <c r="A5" s="106" t="s">
        <v>92</v>
      </c>
      <c r="B5" s="107" t="s">
        <v>93</v>
      </c>
      <c r="C5" s="107" t="s">
        <v>94</v>
      </c>
      <c r="D5" s="107" t="s">
        <v>95</v>
      </c>
      <c r="E5" s="107" t="s">
        <v>96</v>
      </c>
      <c r="F5" s="107" t="s">
        <v>97</v>
      </c>
      <c r="G5" s="108" t="s">
        <v>17</v>
      </c>
      <c r="H5" s="107" t="s">
        <v>18</v>
      </c>
      <c r="I5" s="107" t="s">
        <v>98</v>
      </c>
      <c r="J5" s="107" t="s">
        <v>12</v>
      </c>
      <c r="K5" s="109" t="s">
        <v>99</v>
      </c>
      <c r="L5" s="110" t="s">
        <v>305</v>
      </c>
      <c r="M5" s="111" t="s">
        <v>232</v>
      </c>
      <c r="N5" s="112" t="s">
        <v>231</v>
      </c>
      <c r="P5" s="110" t="s">
        <v>305</v>
      </c>
      <c r="Q5" s="111" t="s">
        <v>346</v>
      </c>
      <c r="R5" s="112" t="s">
        <v>231</v>
      </c>
    </row>
    <row r="6" spans="1:19" ht="67.5" customHeight="1" x14ac:dyDescent="0.25">
      <c r="A6" s="302" t="s">
        <v>101</v>
      </c>
      <c r="B6" s="299" t="s">
        <v>105</v>
      </c>
      <c r="C6" s="56">
        <v>1</v>
      </c>
      <c r="D6" s="35" t="s">
        <v>167</v>
      </c>
      <c r="E6" s="113" t="s">
        <v>168</v>
      </c>
      <c r="F6" s="35" t="s">
        <v>169</v>
      </c>
      <c r="G6" s="114" t="s">
        <v>225</v>
      </c>
      <c r="H6" s="114" t="s">
        <v>226</v>
      </c>
      <c r="I6" s="115" t="s">
        <v>170</v>
      </c>
      <c r="J6" s="115" t="s">
        <v>171</v>
      </c>
      <c r="K6" s="116" t="s">
        <v>172</v>
      </c>
      <c r="L6" s="116" t="s">
        <v>334</v>
      </c>
      <c r="M6" s="178" t="s">
        <v>344</v>
      </c>
      <c r="N6" s="117">
        <v>0</v>
      </c>
      <c r="O6" s="100">
        <v>1</v>
      </c>
      <c r="P6" s="116" t="s">
        <v>334</v>
      </c>
      <c r="Q6" s="178" t="s">
        <v>344</v>
      </c>
      <c r="R6" s="117">
        <v>0</v>
      </c>
      <c r="S6" s="100">
        <v>1</v>
      </c>
    </row>
    <row r="7" spans="1:19" ht="63.75" customHeight="1" x14ac:dyDescent="0.25">
      <c r="A7" s="303"/>
      <c r="B7" s="300"/>
      <c r="C7" s="3">
        <v>2</v>
      </c>
      <c r="D7" s="2" t="s">
        <v>173</v>
      </c>
      <c r="E7" s="31" t="s">
        <v>168</v>
      </c>
      <c r="F7" s="2" t="s">
        <v>174</v>
      </c>
      <c r="G7" s="32" t="s">
        <v>225</v>
      </c>
      <c r="H7" s="32" t="s">
        <v>226</v>
      </c>
      <c r="I7" s="33" t="s">
        <v>175</v>
      </c>
      <c r="J7" s="33" t="s">
        <v>176</v>
      </c>
      <c r="K7" s="34" t="s">
        <v>172</v>
      </c>
      <c r="L7" s="34" t="s">
        <v>335</v>
      </c>
      <c r="M7" s="179" t="s">
        <v>343</v>
      </c>
      <c r="N7" s="118">
        <v>0</v>
      </c>
      <c r="O7" s="100">
        <v>2</v>
      </c>
      <c r="P7" s="34" t="s">
        <v>335</v>
      </c>
      <c r="Q7" s="179" t="s">
        <v>343</v>
      </c>
      <c r="R7" s="118">
        <v>0</v>
      </c>
      <c r="S7" s="100">
        <v>2</v>
      </c>
    </row>
    <row r="8" spans="1:19" ht="75" customHeight="1" x14ac:dyDescent="0.25">
      <c r="A8" s="303"/>
      <c r="B8" s="300"/>
      <c r="C8" s="3">
        <v>3</v>
      </c>
      <c r="D8" s="2" t="s">
        <v>230</v>
      </c>
      <c r="E8" s="119" t="s">
        <v>199</v>
      </c>
      <c r="F8" s="2" t="s">
        <v>169</v>
      </c>
      <c r="G8" s="32" t="s">
        <v>227</v>
      </c>
      <c r="H8" s="32" t="s">
        <v>228</v>
      </c>
      <c r="I8" s="33" t="s">
        <v>170</v>
      </c>
      <c r="J8" s="33" t="s">
        <v>171</v>
      </c>
      <c r="K8" s="33" t="s">
        <v>172</v>
      </c>
      <c r="L8" s="33" t="s">
        <v>334</v>
      </c>
      <c r="M8" s="179" t="s">
        <v>239</v>
      </c>
      <c r="N8" s="118">
        <v>1</v>
      </c>
      <c r="O8" s="100">
        <v>3</v>
      </c>
      <c r="P8" s="33" t="s">
        <v>334</v>
      </c>
      <c r="Q8" s="179" t="s">
        <v>239</v>
      </c>
      <c r="R8" s="118">
        <v>1</v>
      </c>
      <c r="S8" s="100">
        <v>3</v>
      </c>
    </row>
    <row r="9" spans="1:19" ht="75" customHeight="1" x14ac:dyDescent="0.25">
      <c r="A9" s="303"/>
      <c r="B9" s="300"/>
      <c r="C9" s="3">
        <v>4</v>
      </c>
      <c r="D9" s="2" t="s">
        <v>198</v>
      </c>
      <c r="E9" s="31" t="s">
        <v>199</v>
      </c>
      <c r="F9" s="2" t="s">
        <v>169</v>
      </c>
      <c r="G9" s="32" t="s">
        <v>229</v>
      </c>
      <c r="H9" s="32" t="s">
        <v>226</v>
      </c>
      <c r="I9" s="33" t="s">
        <v>170</v>
      </c>
      <c r="J9" s="33" t="s">
        <v>171</v>
      </c>
      <c r="K9" s="34" t="s">
        <v>172</v>
      </c>
      <c r="L9" s="34" t="s">
        <v>334</v>
      </c>
      <c r="M9" s="179" t="s">
        <v>342</v>
      </c>
      <c r="N9" s="118">
        <v>0</v>
      </c>
      <c r="O9" s="100">
        <v>4</v>
      </c>
      <c r="P9" s="34" t="s">
        <v>334</v>
      </c>
      <c r="Q9" s="179" t="s">
        <v>342</v>
      </c>
      <c r="R9" s="118">
        <v>0</v>
      </c>
      <c r="S9" s="100">
        <v>4</v>
      </c>
    </row>
    <row r="10" spans="1:19" ht="76.5" customHeight="1" thickBot="1" x14ac:dyDescent="0.3">
      <c r="A10" s="304"/>
      <c r="B10" s="301"/>
      <c r="C10" s="52">
        <v>5</v>
      </c>
      <c r="D10" s="36" t="s">
        <v>126</v>
      </c>
      <c r="E10" s="36" t="s">
        <v>123</v>
      </c>
      <c r="F10" s="36" t="s">
        <v>123</v>
      </c>
      <c r="G10" s="44">
        <v>43922</v>
      </c>
      <c r="H10" s="44">
        <v>44196</v>
      </c>
      <c r="I10" s="37" t="s">
        <v>124</v>
      </c>
      <c r="J10" s="38" t="s">
        <v>127</v>
      </c>
      <c r="K10" s="45" t="s">
        <v>125</v>
      </c>
      <c r="L10" s="45" t="s">
        <v>336</v>
      </c>
      <c r="M10" s="180" t="s">
        <v>360</v>
      </c>
      <c r="N10" s="120">
        <v>0.25</v>
      </c>
      <c r="O10" s="100">
        <v>5</v>
      </c>
      <c r="P10" s="45" t="s">
        <v>336</v>
      </c>
      <c r="Q10" s="180" t="s">
        <v>360</v>
      </c>
      <c r="R10" s="120">
        <v>0.25</v>
      </c>
      <c r="S10" s="100">
        <v>5</v>
      </c>
    </row>
    <row r="11" spans="1:19" ht="4.5" customHeight="1" x14ac:dyDescent="0.3">
      <c r="A11" s="297" t="s">
        <v>296</v>
      </c>
      <c r="B11" s="298"/>
      <c r="C11" s="298"/>
      <c r="D11" s="298"/>
      <c r="E11" s="298"/>
      <c r="F11" s="298"/>
      <c r="G11" s="298"/>
      <c r="H11" s="298"/>
      <c r="I11" s="298"/>
      <c r="J11" s="298"/>
      <c r="K11" s="298"/>
      <c r="L11" s="298"/>
      <c r="M11" s="298"/>
      <c r="N11" s="121">
        <f>SUM(N6:N10)</f>
        <v>1.25</v>
      </c>
      <c r="R11" s="121">
        <f>SUM(R6:R10)</f>
        <v>1.25</v>
      </c>
    </row>
    <row r="12" spans="1:19" ht="2.25" customHeight="1" x14ac:dyDescent="0.25">
      <c r="A12" s="267"/>
      <c r="B12" s="268"/>
      <c r="C12" s="268"/>
      <c r="D12" s="268"/>
      <c r="E12" s="268"/>
      <c r="F12" s="268"/>
      <c r="G12" s="268"/>
      <c r="H12" s="268"/>
      <c r="I12" s="268"/>
      <c r="J12" s="268"/>
      <c r="K12" s="268"/>
      <c r="L12" s="268"/>
      <c r="M12" s="268"/>
      <c r="N12" s="122">
        <f>+O10</f>
        <v>5</v>
      </c>
      <c r="R12" s="122">
        <f>+S10</f>
        <v>5</v>
      </c>
    </row>
    <row r="13" spans="1:19" ht="19.5" thickBot="1" x14ac:dyDescent="0.3">
      <c r="A13" s="269"/>
      <c r="B13" s="270"/>
      <c r="C13" s="270"/>
      <c r="D13" s="270"/>
      <c r="E13" s="270"/>
      <c r="F13" s="270"/>
      <c r="G13" s="270"/>
      <c r="H13" s="270"/>
      <c r="I13" s="270"/>
      <c r="J13" s="270"/>
      <c r="K13" s="270"/>
      <c r="L13" s="270"/>
      <c r="M13" s="270"/>
      <c r="N13" s="105">
        <f>+N11/N12</f>
        <v>0.25</v>
      </c>
      <c r="R13" s="105">
        <f>+R11/R12</f>
        <v>0.25</v>
      </c>
    </row>
  </sheetData>
  <mergeCells count="8">
    <mergeCell ref="A11:M13"/>
    <mergeCell ref="B6:B10"/>
    <mergeCell ref="A6:A10"/>
    <mergeCell ref="A1:A4"/>
    <mergeCell ref="B1:K1"/>
    <mergeCell ref="B2:K2"/>
    <mergeCell ref="B3:K3"/>
    <mergeCell ref="B4:K4"/>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S11"/>
  <sheetViews>
    <sheetView topLeftCell="F7" zoomScaleNormal="100" workbookViewId="0">
      <selection activeCell="R9" sqref="R9"/>
    </sheetView>
  </sheetViews>
  <sheetFormatPr baseColWidth="10" defaultRowHeight="15" x14ac:dyDescent="0.25"/>
  <cols>
    <col min="1" max="1" width="22.7109375" style="61" customWidth="1"/>
    <col min="2" max="3" width="11.42578125" style="61"/>
    <col min="4" max="4" width="14.7109375" style="61" customWidth="1"/>
    <col min="5" max="5" width="13" style="61" customWidth="1"/>
    <col min="6" max="6" width="12.7109375" style="61" customWidth="1"/>
    <col min="7" max="8" width="11.42578125" style="61"/>
    <col min="9" max="10" width="14.7109375" style="61" customWidth="1"/>
    <col min="11" max="11" width="11.42578125" style="61"/>
    <col min="12" max="12" width="17.28515625" style="61" customWidth="1"/>
    <col min="13" max="13" width="19.42578125" style="61" customWidth="1"/>
    <col min="14" max="14" width="11.42578125" style="61"/>
    <col min="15" max="15" width="2.5703125" style="61" hidden="1" customWidth="1"/>
    <col min="16" max="16" width="17.28515625" style="61" customWidth="1"/>
    <col min="17" max="17" width="19.42578125" style="61" customWidth="1"/>
    <col min="18" max="18" width="11.42578125" style="61"/>
    <col min="19" max="19" width="2.5703125" style="61" hidden="1" customWidth="1"/>
    <col min="20" max="16384" width="11.42578125" style="61"/>
  </cols>
  <sheetData>
    <row r="1" spans="1:19" ht="15.75" thickTop="1" x14ac:dyDescent="0.25">
      <c r="A1" s="271"/>
      <c r="B1" s="274" t="s">
        <v>34</v>
      </c>
      <c r="C1" s="275"/>
      <c r="D1" s="275"/>
      <c r="E1" s="275"/>
      <c r="F1" s="275"/>
      <c r="G1" s="275"/>
      <c r="H1" s="275"/>
      <c r="I1" s="275"/>
      <c r="J1" s="275"/>
      <c r="K1" s="276"/>
      <c r="L1" s="87"/>
      <c r="P1" s="87"/>
    </row>
    <row r="2" spans="1:19" ht="15" customHeight="1" x14ac:dyDescent="0.25">
      <c r="A2" s="272"/>
      <c r="B2" s="285" t="s">
        <v>218</v>
      </c>
      <c r="C2" s="285"/>
      <c r="D2" s="285"/>
      <c r="E2" s="285"/>
      <c r="F2" s="285"/>
      <c r="G2" s="285"/>
      <c r="H2" s="285"/>
      <c r="I2" s="285"/>
      <c r="J2" s="285"/>
      <c r="K2" s="286"/>
      <c r="L2" s="88"/>
      <c r="P2" s="88"/>
    </row>
    <row r="3" spans="1:19" x14ac:dyDescent="0.25">
      <c r="A3" s="272"/>
      <c r="B3" s="277" t="s">
        <v>102</v>
      </c>
      <c r="C3" s="277"/>
      <c r="D3" s="277"/>
      <c r="E3" s="277"/>
      <c r="F3" s="277"/>
      <c r="G3" s="277"/>
      <c r="H3" s="277"/>
      <c r="I3" s="277"/>
      <c r="J3" s="277"/>
      <c r="K3" s="278"/>
      <c r="L3" s="87"/>
      <c r="P3" s="87"/>
    </row>
    <row r="4" spans="1:19" ht="43.5" customHeight="1" thickBot="1" x14ac:dyDescent="0.3">
      <c r="A4" s="273"/>
      <c r="B4" s="309" t="s">
        <v>103</v>
      </c>
      <c r="C4" s="309"/>
      <c r="D4" s="309"/>
      <c r="E4" s="309"/>
      <c r="F4" s="309"/>
      <c r="G4" s="309"/>
      <c r="H4" s="309"/>
      <c r="I4" s="309"/>
      <c r="J4" s="309"/>
      <c r="K4" s="310"/>
      <c r="L4" s="123"/>
      <c r="P4" s="123"/>
    </row>
    <row r="5" spans="1:19" ht="34.5" thickBot="1" x14ac:dyDescent="0.3">
      <c r="A5" s="124" t="s">
        <v>92</v>
      </c>
      <c r="B5" s="90" t="s">
        <v>93</v>
      </c>
      <c r="C5" s="90" t="s">
        <v>94</v>
      </c>
      <c r="D5" s="90" t="s">
        <v>95</v>
      </c>
      <c r="E5" s="90" t="s">
        <v>96</v>
      </c>
      <c r="F5" s="90" t="s">
        <v>97</v>
      </c>
      <c r="G5" s="91" t="s">
        <v>17</v>
      </c>
      <c r="H5" s="90" t="s">
        <v>18</v>
      </c>
      <c r="I5" s="90" t="s">
        <v>98</v>
      </c>
      <c r="J5" s="90" t="s">
        <v>12</v>
      </c>
      <c r="K5" s="93" t="s">
        <v>99</v>
      </c>
      <c r="L5" s="93" t="s">
        <v>305</v>
      </c>
      <c r="M5" s="94" t="s">
        <v>232</v>
      </c>
      <c r="N5" s="125" t="s">
        <v>231</v>
      </c>
      <c r="P5" s="93" t="s">
        <v>305</v>
      </c>
      <c r="Q5" s="94" t="s">
        <v>345</v>
      </c>
      <c r="R5" s="125" t="s">
        <v>231</v>
      </c>
    </row>
    <row r="6" spans="1:19" ht="78.75" customHeight="1" x14ac:dyDescent="0.25">
      <c r="A6" s="281" t="s">
        <v>102</v>
      </c>
      <c r="B6" s="299" t="s">
        <v>106</v>
      </c>
      <c r="C6" s="39">
        <v>1</v>
      </c>
      <c r="D6" s="42" t="s">
        <v>216</v>
      </c>
      <c r="E6" s="42" t="s">
        <v>136</v>
      </c>
      <c r="F6" s="42" t="s">
        <v>136</v>
      </c>
      <c r="G6" s="59">
        <v>43864</v>
      </c>
      <c r="H6" s="59">
        <v>44196</v>
      </c>
      <c r="I6" s="126" t="s">
        <v>217</v>
      </c>
      <c r="J6" s="56" t="s">
        <v>137</v>
      </c>
      <c r="K6" s="116" t="s">
        <v>138</v>
      </c>
      <c r="L6" s="116" t="s">
        <v>340</v>
      </c>
      <c r="M6" s="181" t="s">
        <v>248</v>
      </c>
      <c r="N6" s="117">
        <v>0.16600000000000001</v>
      </c>
      <c r="O6" s="100">
        <v>1</v>
      </c>
      <c r="P6" s="116" t="s">
        <v>340</v>
      </c>
      <c r="Q6" s="181" t="s">
        <v>361</v>
      </c>
      <c r="R6" s="117">
        <v>0.33</v>
      </c>
      <c r="S6" s="100">
        <v>1</v>
      </c>
    </row>
    <row r="7" spans="1:19" ht="117" customHeight="1" x14ac:dyDescent="0.25">
      <c r="A7" s="305"/>
      <c r="B7" s="307"/>
      <c r="C7" s="1">
        <v>2</v>
      </c>
      <c r="D7" s="127" t="s">
        <v>139</v>
      </c>
      <c r="E7" s="128" t="s">
        <v>136</v>
      </c>
      <c r="F7" s="119" t="s">
        <v>136</v>
      </c>
      <c r="G7" s="129">
        <v>43864</v>
      </c>
      <c r="H7" s="129">
        <v>44196</v>
      </c>
      <c r="I7" s="127" t="s">
        <v>140</v>
      </c>
      <c r="J7" s="119" t="s">
        <v>141</v>
      </c>
      <c r="K7" s="34" t="s">
        <v>142</v>
      </c>
      <c r="L7" s="34" t="s">
        <v>339</v>
      </c>
      <c r="M7" s="182" t="s">
        <v>249</v>
      </c>
      <c r="N7" s="118">
        <v>0.25</v>
      </c>
      <c r="O7" s="100">
        <v>2</v>
      </c>
      <c r="P7" s="34" t="s">
        <v>339</v>
      </c>
      <c r="Q7" s="182" t="s">
        <v>362</v>
      </c>
      <c r="R7" s="118">
        <v>0.33</v>
      </c>
      <c r="S7" s="100">
        <v>2</v>
      </c>
    </row>
    <row r="8" spans="1:19" ht="88.5" customHeight="1" thickBot="1" x14ac:dyDescent="0.3">
      <c r="A8" s="306"/>
      <c r="B8" s="308"/>
      <c r="C8" s="40">
        <v>3</v>
      </c>
      <c r="D8" s="38" t="s">
        <v>143</v>
      </c>
      <c r="E8" s="36" t="s">
        <v>136</v>
      </c>
      <c r="F8" s="37" t="s">
        <v>136</v>
      </c>
      <c r="G8" s="44">
        <v>43862</v>
      </c>
      <c r="H8" s="130">
        <v>44196</v>
      </c>
      <c r="I8" s="37" t="s">
        <v>144</v>
      </c>
      <c r="J8" s="37" t="s">
        <v>145</v>
      </c>
      <c r="K8" s="45" t="s">
        <v>142</v>
      </c>
      <c r="L8" s="45" t="s">
        <v>341</v>
      </c>
      <c r="M8" s="175" t="s">
        <v>241</v>
      </c>
      <c r="N8" s="120">
        <v>0.25</v>
      </c>
      <c r="O8" s="100">
        <v>3</v>
      </c>
      <c r="P8" s="45" t="s">
        <v>341</v>
      </c>
      <c r="Q8" s="175" t="s">
        <v>363</v>
      </c>
      <c r="R8" s="120">
        <v>0.33</v>
      </c>
      <c r="S8" s="100">
        <v>3</v>
      </c>
    </row>
    <row r="9" spans="1:19" ht="12.75" customHeight="1" x14ac:dyDescent="0.3">
      <c r="A9" s="265" t="s">
        <v>297</v>
      </c>
      <c r="B9" s="266"/>
      <c r="C9" s="266"/>
      <c r="D9" s="266"/>
      <c r="E9" s="266"/>
      <c r="F9" s="266"/>
      <c r="G9" s="266"/>
      <c r="H9" s="266"/>
      <c r="I9" s="266"/>
      <c r="J9" s="266"/>
      <c r="K9" s="266"/>
      <c r="L9" s="266"/>
      <c r="M9" s="266"/>
      <c r="N9" s="103">
        <f>SUM(N6:N8)</f>
        <v>0.66600000000000004</v>
      </c>
      <c r="R9" s="103">
        <f>SUM(R6:R8)</f>
        <v>0.99</v>
      </c>
    </row>
    <row r="10" spans="1:19" ht="9" customHeight="1" x14ac:dyDescent="0.3">
      <c r="A10" s="267"/>
      <c r="B10" s="268"/>
      <c r="C10" s="268"/>
      <c r="D10" s="268"/>
      <c r="E10" s="268"/>
      <c r="F10" s="268"/>
      <c r="G10" s="268"/>
      <c r="H10" s="268"/>
      <c r="I10" s="268"/>
      <c r="J10" s="268"/>
      <c r="K10" s="268"/>
      <c r="L10" s="268"/>
      <c r="M10" s="268"/>
      <c r="N10" s="104">
        <f>+O8</f>
        <v>3</v>
      </c>
      <c r="R10" s="104">
        <f>+S8</f>
        <v>3</v>
      </c>
    </row>
    <row r="11" spans="1:19" ht="19.5" thickBot="1" x14ac:dyDescent="0.35">
      <c r="A11" s="269"/>
      <c r="B11" s="270"/>
      <c r="C11" s="270"/>
      <c r="D11" s="270"/>
      <c r="E11" s="270"/>
      <c r="F11" s="270"/>
      <c r="G11" s="270"/>
      <c r="H11" s="270"/>
      <c r="I11" s="270"/>
      <c r="J11" s="270"/>
      <c r="K11" s="270"/>
      <c r="L11" s="270"/>
      <c r="M11" s="270"/>
      <c r="N11" s="131">
        <f>+N9/N10</f>
        <v>0.222</v>
      </c>
      <c r="R11" s="131">
        <f>+R9/R10</f>
        <v>0.33</v>
      </c>
    </row>
  </sheetData>
  <mergeCells count="8">
    <mergeCell ref="A9:M11"/>
    <mergeCell ref="A6:A8"/>
    <mergeCell ref="B6:B8"/>
    <mergeCell ref="A1:A4"/>
    <mergeCell ref="B1:K1"/>
    <mergeCell ref="B2:K2"/>
    <mergeCell ref="B3:K3"/>
    <mergeCell ref="B4:K4"/>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S10"/>
  <sheetViews>
    <sheetView tabSelected="1" topLeftCell="I1" zoomScaleNormal="100" workbookViewId="0">
      <selection activeCell="N8" sqref="N8"/>
    </sheetView>
  </sheetViews>
  <sheetFormatPr baseColWidth="10" defaultRowHeight="15" x14ac:dyDescent="0.25"/>
  <cols>
    <col min="1" max="1" width="14" style="61" customWidth="1"/>
    <col min="2" max="3" width="11.42578125" style="61"/>
    <col min="4" max="4" width="12.85546875" style="61" customWidth="1"/>
    <col min="5" max="5" width="12.28515625" style="61" customWidth="1"/>
    <col min="6" max="8" width="11.42578125" style="61"/>
    <col min="9" max="9" width="12.140625" style="61" customWidth="1"/>
    <col min="10" max="10" width="11.85546875" style="61" customWidth="1"/>
    <col min="11" max="11" width="11.42578125" style="61"/>
    <col min="12" max="12" width="17.42578125" style="61" customWidth="1"/>
    <col min="13" max="13" width="18.140625" style="61" customWidth="1"/>
    <col min="14" max="14" width="11.42578125" style="61"/>
    <col min="15" max="15" width="4.140625" style="61" hidden="1" customWidth="1"/>
    <col min="16" max="16" width="17.42578125" style="61" customWidth="1"/>
    <col min="17" max="17" width="18.140625" style="61" customWidth="1"/>
    <col min="18" max="18" width="11.42578125" style="61"/>
    <col min="19" max="19" width="4.140625" style="61" hidden="1" customWidth="1"/>
    <col min="20" max="16384" width="11.42578125" style="61"/>
  </cols>
  <sheetData>
    <row r="1" spans="1:19" ht="15.75" thickTop="1" x14ac:dyDescent="0.25">
      <c r="A1" s="271"/>
      <c r="B1" s="274" t="s">
        <v>34</v>
      </c>
      <c r="C1" s="275"/>
      <c r="D1" s="275"/>
      <c r="E1" s="275"/>
      <c r="F1" s="275"/>
      <c r="G1" s="275"/>
      <c r="H1" s="275"/>
      <c r="I1" s="275"/>
      <c r="J1" s="275"/>
      <c r="K1" s="276"/>
      <c r="L1" s="87"/>
      <c r="P1" s="87"/>
    </row>
    <row r="2" spans="1:19" x14ac:dyDescent="0.25">
      <c r="A2" s="272"/>
      <c r="B2" s="285" t="s">
        <v>218</v>
      </c>
      <c r="C2" s="285"/>
      <c r="D2" s="285"/>
      <c r="E2" s="285"/>
      <c r="F2" s="285"/>
      <c r="G2" s="285"/>
      <c r="H2" s="285"/>
      <c r="I2" s="285"/>
      <c r="J2" s="285"/>
      <c r="K2" s="286"/>
      <c r="L2" s="88"/>
      <c r="P2" s="88"/>
    </row>
    <row r="3" spans="1:19" x14ac:dyDescent="0.25">
      <c r="A3" s="272"/>
      <c r="B3" s="277" t="s">
        <v>108</v>
      </c>
      <c r="C3" s="277"/>
      <c r="D3" s="277"/>
      <c r="E3" s="277"/>
      <c r="F3" s="277"/>
      <c r="G3" s="277"/>
      <c r="H3" s="277"/>
      <c r="I3" s="277"/>
      <c r="J3" s="277"/>
      <c r="K3" s="278"/>
      <c r="L3" s="87"/>
      <c r="P3" s="87"/>
    </row>
    <row r="4" spans="1:19" ht="36.75" customHeight="1" thickBot="1" x14ac:dyDescent="0.3">
      <c r="A4" s="273"/>
      <c r="B4" s="309" t="s">
        <v>103</v>
      </c>
      <c r="C4" s="309"/>
      <c r="D4" s="309"/>
      <c r="E4" s="309"/>
      <c r="F4" s="309"/>
      <c r="G4" s="309"/>
      <c r="H4" s="309"/>
      <c r="I4" s="309"/>
      <c r="J4" s="309"/>
      <c r="K4" s="310"/>
      <c r="L4" s="123"/>
      <c r="P4" s="123"/>
    </row>
    <row r="5" spans="1:19" ht="35.25" customHeight="1" thickBot="1" x14ac:dyDescent="0.3">
      <c r="A5" s="124" t="s">
        <v>92</v>
      </c>
      <c r="B5" s="90" t="s">
        <v>93</v>
      </c>
      <c r="C5" s="90" t="s">
        <v>94</v>
      </c>
      <c r="D5" s="90" t="s">
        <v>95</v>
      </c>
      <c r="E5" s="90" t="s">
        <v>96</v>
      </c>
      <c r="F5" s="90" t="s">
        <v>97</v>
      </c>
      <c r="G5" s="91" t="s">
        <v>17</v>
      </c>
      <c r="H5" s="90" t="s">
        <v>18</v>
      </c>
      <c r="I5" s="90" t="s">
        <v>98</v>
      </c>
      <c r="J5" s="93" t="s">
        <v>12</v>
      </c>
      <c r="K5" s="132" t="s">
        <v>99</v>
      </c>
      <c r="L5" s="133" t="s">
        <v>305</v>
      </c>
      <c r="M5" s="134" t="s">
        <v>232</v>
      </c>
      <c r="N5" s="125" t="s">
        <v>231</v>
      </c>
      <c r="P5" s="133" t="s">
        <v>305</v>
      </c>
      <c r="Q5" s="134" t="s">
        <v>347</v>
      </c>
      <c r="R5" s="125" t="s">
        <v>231</v>
      </c>
    </row>
    <row r="6" spans="1:19" ht="131.25" customHeight="1" x14ac:dyDescent="0.25">
      <c r="A6" s="311" t="s">
        <v>108</v>
      </c>
      <c r="B6" s="299" t="s">
        <v>109</v>
      </c>
      <c r="C6" s="41">
        <v>1</v>
      </c>
      <c r="D6" s="43" t="s">
        <v>149</v>
      </c>
      <c r="E6" s="42" t="s">
        <v>150</v>
      </c>
      <c r="F6" s="126" t="s">
        <v>151</v>
      </c>
      <c r="G6" s="59">
        <v>43831</v>
      </c>
      <c r="H6" s="59">
        <v>44196</v>
      </c>
      <c r="I6" s="43" t="s">
        <v>154</v>
      </c>
      <c r="J6" s="43" t="s">
        <v>155</v>
      </c>
      <c r="K6" s="135" t="s">
        <v>147</v>
      </c>
      <c r="L6" s="135" t="s">
        <v>337</v>
      </c>
      <c r="M6" s="136" t="s">
        <v>250</v>
      </c>
      <c r="N6" s="137">
        <v>1</v>
      </c>
      <c r="O6" s="100">
        <v>1</v>
      </c>
      <c r="P6" s="135" t="s">
        <v>337</v>
      </c>
      <c r="Q6" s="136" t="s">
        <v>250</v>
      </c>
      <c r="R6" s="137">
        <v>1</v>
      </c>
      <c r="S6" s="100">
        <v>1</v>
      </c>
    </row>
    <row r="7" spans="1:19" ht="179.25" thickBot="1" x14ac:dyDescent="0.3">
      <c r="A7" s="312"/>
      <c r="B7" s="308"/>
      <c r="C7" s="40">
        <v>2</v>
      </c>
      <c r="D7" s="38" t="s">
        <v>148</v>
      </c>
      <c r="E7" s="36" t="s">
        <v>150</v>
      </c>
      <c r="F7" s="37" t="s">
        <v>152</v>
      </c>
      <c r="G7" s="44">
        <v>43831</v>
      </c>
      <c r="H7" s="44">
        <v>44196</v>
      </c>
      <c r="I7" s="37" t="s">
        <v>153</v>
      </c>
      <c r="J7" s="37" t="s">
        <v>146</v>
      </c>
      <c r="K7" s="45" t="s">
        <v>147</v>
      </c>
      <c r="L7" s="45" t="s">
        <v>338</v>
      </c>
      <c r="M7" s="138" t="s">
        <v>251</v>
      </c>
      <c r="N7" s="139">
        <v>1</v>
      </c>
      <c r="O7" s="100">
        <v>2</v>
      </c>
      <c r="P7" s="45" t="s">
        <v>338</v>
      </c>
      <c r="Q7" s="183" t="s">
        <v>251</v>
      </c>
      <c r="R7" s="139">
        <v>1</v>
      </c>
      <c r="S7" s="100">
        <v>2</v>
      </c>
    </row>
    <row r="8" spans="1:19" ht="6" customHeight="1" x14ac:dyDescent="0.3">
      <c r="A8" s="265" t="s">
        <v>298</v>
      </c>
      <c r="B8" s="266"/>
      <c r="C8" s="266"/>
      <c r="D8" s="266"/>
      <c r="E8" s="266"/>
      <c r="F8" s="266"/>
      <c r="G8" s="266"/>
      <c r="H8" s="266"/>
      <c r="I8" s="266"/>
      <c r="J8" s="266"/>
      <c r="K8" s="266"/>
      <c r="L8" s="266"/>
      <c r="M8" s="266"/>
      <c r="N8" s="103">
        <f>SUM(N6:N7)</f>
        <v>2</v>
      </c>
      <c r="R8" s="103">
        <f>SUM(R6:R7)</f>
        <v>2</v>
      </c>
    </row>
    <row r="9" spans="1:19" ht="12" customHeight="1" x14ac:dyDescent="0.3">
      <c r="A9" s="267"/>
      <c r="B9" s="268"/>
      <c r="C9" s="268"/>
      <c r="D9" s="268"/>
      <c r="E9" s="268"/>
      <c r="F9" s="268"/>
      <c r="G9" s="268"/>
      <c r="H9" s="268"/>
      <c r="I9" s="268"/>
      <c r="J9" s="268"/>
      <c r="K9" s="268"/>
      <c r="L9" s="268"/>
      <c r="M9" s="268"/>
      <c r="N9" s="104">
        <f>+O7</f>
        <v>2</v>
      </c>
      <c r="R9" s="104">
        <f>+S7</f>
        <v>2</v>
      </c>
    </row>
    <row r="10" spans="1:19" ht="19.5" thickBot="1" x14ac:dyDescent="0.35">
      <c r="A10" s="269"/>
      <c r="B10" s="270"/>
      <c r="C10" s="270"/>
      <c r="D10" s="270"/>
      <c r="E10" s="270"/>
      <c r="F10" s="270"/>
      <c r="G10" s="270"/>
      <c r="H10" s="270"/>
      <c r="I10" s="270"/>
      <c r="J10" s="270"/>
      <c r="K10" s="270"/>
      <c r="L10" s="270"/>
      <c r="M10" s="270"/>
      <c r="N10" s="131">
        <f>+N8/N9</f>
        <v>1</v>
      </c>
      <c r="R10" s="131">
        <f>+R8/R9</f>
        <v>1</v>
      </c>
    </row>
  </sheetData>
  <mergeCells count="8">
    <mergeCell ref="A8:M10"/>
    <mergeCell ref="A6:A7"/>
    <mergeCell ref="B6:B7"/>
    <mergeCell ref="A1:A4"/>
    <mergeCell ref="B1:K1"/>
    <mergeCell ref="B2:K2"/>
    <mergeCell ref="B3:K3"/>
    <mergeCell ref="B4:K4"/>
  </mergeCells>
  <hyperlinks>
    <hyperlink ref="M6" r:id="rId1" display="http://corpoguajira.gov.co/wp/procesos-sgi/_x000a_" xr:uid="{00000000-0004-0000-0400-000000000000}"/>
    <hyperlink ref="Q6" r:id="rId2" display="http://corpoguajira.gov.co/wp/procesos-sgi/_x000a_" xr:uid="{00000000-0004-0000-0400-000001000000}"/>
  </hyperlinks>
  <pageMargins left="0.7" right="0.7" top="0.75" bottom="0.75" header="0.3" footer="0.3"/>
  <pageSetup paperSize="9" scale="67" orientation="portrait" r:id="rId3"/>
  <drawing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L24"/>
  <sheetViews>
    <sheetView topLeftCell="A5" workbookViewId="0">
      <selection activeCell="C28" sqref="C28"/>
    </sheetView>
  </sheetViews>
  <sheetFormatPr baseColWidth="10" defaultRowHeight="15" x14ac:dyDescent="0.25"/>
  <cols>
    <col min="1" max="1" width="12.85546875" style="143" customWidth="1"/>
    <col min="2" max="2" width="74" style="143" customWidth="1"/>
    <col min="3" max="16384" width="11.42578125" style="143"/>
  </cols>
  <sheetData>
    <row r="1" spans="1:12" s="141" customFormat="1" ht="15.75" customHeight="1" x14ac:dyDescent="0.25">
      <c r="A1" s="296"/>
      <c r="B1" s="293" t="s">
        <v>34</v>
      </c>
      <c r="C1" s="293"/>
      <c r="D1" s="140"/>
      <c r="E1" s="140"/>
      <c r="F1" s="140"/>
      <c r="G1" s="140"/>
      <c r="H1" s="140"/>
      <c r="I1" s="140"/>
      <c r="J1" s="140"/>
      <c r="K1" s="140"/>
      <c r="L1" s="140"/>
    </row>
    <row r="2" spans="1:12" s="141" customFormat="1" ht="15" customHeight="1" x14ac:dyDescent="0.25">
      <c r="A2" s="296"/>
      <c r="B2" s="293" t="s">
        <v>218</v>
      </c>
      <c r="C2" s="293"/>
      <c r="D2" s="142"/>
      <c r="E2" s="142"/>
      <c r="F2" s="142"/>
      <c r="G2" s="142"/>
      <c r="H2" s="142"/>
      <c r="I2" s="142"/>
      <c r="J2" s="142"/>
      <c r="K2" s="142"/>
      <c r="L2" s="142"/>
    </row>
    <row r="3" spans="1:12" s="141" customFormat="1" x14ac:dyDescent="0.25">
      <c r="A3" s="296"/>
      <c r="B3" s="294" t="s">
        <v>101</v>
      </c>
      <c r="C3" s="294"/>
      <c r="D3" s="140"/>
      <c r="E3" s="140"/>
      <c r="F3" s="140"/>
      <c r="G3" s="140"/>
      <c r="H3" s="140"/>
      <c r="I3" s="140"/>
      <c r="J3" s="140"/>
      <c r="K3" s="140"/>
      <c r="L3" s="140"/>
    </row>
    <row r="4" spans="1:12" s="141" customFormat="1" ht="45" customHeight="1" x14ac:dyDescent="0.25">
      <c r="A4" s="296"/>
      <c r="B4" s="293" t="s">
        <v>103</v>
      </c>
      <c r="C4" s="293"/>
      <c r="D4" s="142"/>
      <c r="E4" s="142"/>
      <c r="F4" s="142"/>
      <c r="G4" s="142"/>
      <c r="H4" s="142"/>
      <c r="I4" s="142"/>
      <c r="J4" s="142"/>
      <c r="K4" s="142"/>
      <c r="L4" s="142"/>
    </row>
    <row r="5" spans="1:12" ht="19.5" customHeight="1" thickBot="1" x14ac:dyDescent="0.3">
      <c r="A5" s="295" t="s">
        <v>300</v>
      </c>
      <c r="B5" s="295"/>
      <c r="C5" s="295"/>
    </row>
    <row r="6" spans="1:12" ht="15" customHeight="1" x14ac:dyDescent="0.25">
      <c r="A6" s="144" t="s">
        <v>295</v>
      </c>
      <c r="B6" s="145"/>
      <c r="C6" s="146">
        <f>'RIESGOS CORRUPCION'!Z40</f>
        <v>0.40642857142857147</v>
      </c>
    </row>
    <row r="7" spans="1:12" ht="15.75" customHeight="1" x14ac:dyDescent="0.25">
      <c r="A7" s="147" t="s">
        <v>299</v>
      </c>
      <c r="B7" s="148"/>
      <c r="C7" s="149">
        <f>'ESTRATEGIA ANTITRAMITES'!N10</f>
        <v>0</v>
      </c>
    </row>
    <row r="8" spans="1:12" x14ac:dyDescent="0.25">
      <c r="A8" s="147" t="s">
        <v>296</v>
      </c>
      <c r="B8" s="148"/>
      <c r="C8" s="149">
        <f>'RENDICIÓN DE CUENTAS'!N13</f>
        <v>0.25</v>
      </c>
    </row>
    <row r="9" spans="1:12" x14ac:dyDescent="0.25">
      <c r="A9" s="147" t="s">
        <v>297</v>
      </c>
      <c r="B9" s="148"/>
      <c r="C9" s="149">
        <f>'ATENCIÓN AL CIUD'!N11</f>
        <v>0.222</v>
      </c>
    </row>
    <row r="10" spans="1:12" ht="16.5" customHeight="1" thickBot="1" x14ac:dyDescent="0.3">
      <c r="A10" s="150" t="s">
        <v>298</v>
      </c>
      <c r="B10" s="151"/>
      <c r="C10" s="152">
        <f>'TRANSPARENCIA Y ACCESO A LA INF'!N10</f>
        <v>1</v>
      </c>
    </row>
    <row r="11" spans="1:12" ht="0.75" customHeight="1" x14ac:dyDescent="0.25">
      <c r="A11" s="287" t="s">
        <v>301</v>
      </c>
      <c r="B11" s="288"/>
      <c r="C11" s="153">
        <f>SUM(C6:C10)</f>
        <v>1.8784285714285716</v>
      </c>
    </row>
    <row r="12" spans="1:12" ht="1.5" customHeight="1" x14ac:dyDescent="0.25">
      <c r="A12" s="289"/>
      <c r="B12" s="290"/>
      <c r="C12" s="154">
        <v>5</v>
      </c>
    </row>
    <row r="13" spans="1:12" ht="19.5" thickBot="1" x14ac:dyDescent="0.35">
      <c r="A13" s="291"/>
      <c r="B13" s="292"/>
      <c r="C13" s="155">
        <f>+C11/C12</f>
        <v>0.37568571428571429</v>
      </c>
    </row>
    <row r="16" spans="1:12" ht="16.5" thickBot="1" x14ac:dyDescent="0.3">
      <c r="A16" s="295" t="s">
        <v>364</v>
      </c>
      <c r="B16" s="295"/>
      <c r="C16" s="295"/>
    </row>
    <row r="17" spans="1:3" x14ac:dyDescent="0.25">
      <c r="A17" s="144" t="s">
        <v>365</v>
      </c>
      <c r="B17" s="145"/>
      <c r="C17" s="146">
        <f>'RIESGOS CORRUPCION'!AB40</f>
        <v>0.49357142857142861</v>
      </c>
    </row>
    <row r="18" spans="1:3" x14ac:dyDescent="0.25">
      <c r="A18" s="147" t="s">
        <v>366</v>
      </c>
      <c r="B18" s="148"/>
      <c r="C18" s="149">
        <f>'ESTRATEGIA ANTITRAMITES'!R10</f>
        <v>1</v>
      </c>
    </row>
    <row r="19" spans="1:3" x14ac:dyDescent="0.25">
      <c r="A19" s="147" t="s">
        <v>367</v>
      </c>
      <c r="B19" s="148"/>
      <c r="C19" s="149">
        <f>'RENDICIÓN DE CUENTAS'!R13</f>
        <v>0.25</v>
      </c>
    </row>
    <row r="20" spans="1:3" x14ac:dyDescent="0.25">
      <c r="A20" s="147" t="s">
        <v>368</v>
      </c>
      <c r="B20" s="148"/>
      <c r="C20" s="149">
        <f>'ATENCIÓN AL CIUD'!R11</f>
        <v>0.33</v>
      </c>
    </row>
    <row r="21" spans="1:3" ht="15.75" thickBot="1" x14ac:dyDescent="0.3">
      <c r="A21" s="150" t="s">
        <v>369</v>
      </c>
      <c r="B21" s="151"/>
      <c r="C21" s="152">
        <f>'TRANSPARENCIA Y ACCESO A LA INF'!R10</f>
        <v>1</v>
      </c>
    </row>
    <row r="22" spans="1:3" ht="3.75" customHeight="1" x14ac:dyDescent="0.25">
      <c r="A22" s="287" t="s">
        <v>301</v>
      </c>
      <c r="B22" s="288"/>
      <c r="C22" s="153">
        <f>SUM(C17:C21)</f>
        <v>3.0735714285714284</v>
      </c>
    </row>
    <row r="23" spans="1:3" ht="4.5" customHeight="1" x14ac:dyDescent="0.25">
      <c r="A23" s="289"/>
      <c r="B23" s="290"/>
      <c r="C23" s="154">
        <v>5</v>
      </c>
    </row>
    <row r="24" spans="1:3" ht="19.5" thickBot="1" x14ac:dyDescent="0.35">
      <c r="A24" s="291"/>
      <c r="B24" s="292"/>
      <c r="C24" s="155">
        <f>+C22/C23</f>
        <v>0.61471428571428566</v>
      </c>
    </row>
  </sheetData>
  <mergeCells count="9">
    <mergeCell ref="A22:B24"/>
    <mergeCell ref="B4:C4"/>
    <mergeCell ref="B3:C3"/>
    <mergeCell ref="B2:C2"/>
    <mergeCell ref="B1:C1"/>
    <mergeCell ref="A11:B13"/>
    <mergeCell ref="A5:C5"/>
    <mergeCell ref="A1:A4"/>
    <mergeCell ref="A16:C1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RIESGOS CORRUPCION</vt:lpstr>
      <vt:lpstr>ESTRATEGIA ANTITRAMITES</vt:lpstr>
      <vt:lpstr>RENDICIÓN DE CUENTAS</vt:lpstr>
      <vt:lpstr>ATENCIÓN AL CIUD</vt:lpstr>
      <vt:lpstr>TRANSPARENCIA Y ACCESO A LA INF</vt:lpstr>
      <vt:lpstr>CONSOLIDADO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Funcionario</dc:creator>
  <cp:lastModifiedBy>Windows 10</cp:lastModifiedBy>
  <cp:lastPrinted>2019-01-10T15:28:35Z</cp:lastPrinted>
  <dcterms:created xsi:type="dcterms:W3CDTF">2016-01-14T15:41:29Z</dcterms:created>
  <dcterms:modified xsi:type="dcterms:W3CDTF">2020-09-22T01:24:02Z</dcterms:modified>
</cp:coreProperties>
</file>