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Windows 10\Desktop\"/>
    </mc:Choice>
  </mc:AlternateContent>
  <xr:revisionPtr revIDLastSave="0" documentId="13_ncr:1_{D3EB2EA8-315B-418B-9DBE-5C0488C45F8C}" xr6:coauthVersionLast="47" xr6:coauthVersionMax="47" xr10:uidLastSave="{00000000-0000-0000-0000-000000000000}"/>
  <bookViews>
    <workbookView xWindow="-120" yWindow="-120" windowWidth="29040" windowHeight="15840" xr2:uid="{08130A44-21C7-469C-B9BA-1D62C345C07F}"/>
  </bookViews>
  <sheets>
    <sheet name="Conclusiones"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2" l="1"/>
  <c r="O33" i="2" s="1"/>
  <c r="E33" i="2"/>
  <c r="O31" i="2"/>
  <c r="G31" i="2"/>
  <c r="E31" i="2"/>
  <c r="G29" i="2"/>
  <c r="O29" i="2" s="1"/>
  <c r="E29" i="2"/>
  <c r="G27" i="2"/>
  <c r="O27" i="2" s="1"/>
  <c r="E27" i="2"/>
  <c r="G25" i="2"/>
  <c r="O25" i="2" s="1"/>
  <c r="E25" i="2"/>
  <c r="M7" i="2"/>
</calcChain>
</file>

<file path=xl/sharedStrings.xml><?xml version="1.0" encoding="utf-8"?>
<sst xmlns="http://schemas.openxmlformats.org/spreadsheetml/2006/main" count="37" uniqueCount="35">
  <si>
    <t>Nombre de la Entidad:</t>
  </si>
  <si>
    <t xml:space="preserve">CORPORACION  AUTONOMA REGIONAL DE LA GUAJIRA </t>
  </si>
  <si>
    <t>Periodo Evaluado:</t>
  </si>
  <si>
    <t>ENERO A JUNIO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</si>
  <si>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</si>
  <si>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</si>
  <si>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</si>
  <si>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</si>
  <si>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Es importante anotar que los componentes del MECI, se encuentran presentes y articulados con el sistema integrado de gestión que posee la corporación.
No obstante, en cuanto al MIPG las políticas de gestión y desarrollo se vienen elaborando los planes de acción en aras de implementar las acciones producto de los autodiagnósticos.
En cuanto al desarrollo y mantenimiento del control interno, se hace necesario fortalecer las acciones de mejora, derivadas de la auditoría practicada por la CGR, de igual forma respecto a las auditorías internas.
</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</si>
  <si>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</si>
  <si>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</si>
  <si>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</si>
  <si>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</si>
  <si>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</si>
  <si>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</si>
  <si>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</si>
  <si>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</si>
  <si>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</si>
  <si>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</si>
  <si>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rFont val="Arial"/>
        <family val="2"/>
      </rPr>
      <t>AVANCES 
-</t>
    </r>
    <r>
      <rPr>
        <sz val="10"/>
        <rFont val="Arial"/>
        <family val="2"/>
      </rPr>
      <t xml:space="preserve"> CORPOGUAJIRA adoptó en el año 2018 el codigo de integridad y se adoptó el Plan de Integridad a través de la resolución número 782 del 2020 señalando así las 20 acciones esenciales para la vigencia.
- Se realizó el autodiagnostico de la política de conflicto de interes y la elaboración de la estrategia para la vigencia 2020 entre las tareas asignadas el Grupo de Talento Humano realizó la sensibilización y la toma de consciencia en estos aspectos referentes al tema en cita, y se construyó el borrador del formato de declaración de conflictos intereses.
- Al terminar la vigencia se realizó una medición de las estrategias de comunicación y difusión del código de integridad, de igual forma se evaluó el plan de integridad con los agentes de cambio y se solicitó a los participantes de las actvidades la evaluación de las acciones; obteniendo resultados positivos en la gestión.
- El cumplimiento del plan de gestión de integridad alcanzó un avance significativo del 100% teniendo en cuenta una población beneficiada de 150.
</t>
    </r>
    <r>
      <rPr>
        <b/>
        <sz val="10"/>
        <rFont val="Arial"/>
        <family val="2"/>
      </rPr>
      <t>FORTALEZAS 
-</t>
    </r>
    <r>
      <rPr>
        <sz val="10"/>
        <rFont val="Arial"/>
        <family val="2"/>
      </rPr>
      <t xml:space="preserve"> Se activaron los agentes de cambio que promueven la integridad en cada una de las áreas, se construyó de manera participativa el cronograma de trabajo.
- Se creo el correo institucional de integridad como canal de comunicación para los funcionarios y se viene desarrollando a través de la estrategia "CORPOGUAJIRA soy yo" donde se realiza difusión a través de mensajes que permiten recordar los valores que orientan la integridad en la corporación.
-Se llevaron a cabo talleres virtuales con la participación activa de los funcionarios de todas las áreas al interior de la corporación, espacios estos que facilitaron la reflexión de la ética pública. 
-Se aplico el test de percepción de la integridad con el proposito de elaborar un informe sobre el estado del arte de la interiorización del código de integridad por parte de los colaboradores de la entidad. 
- En los meses de Julio a Septiembre se adelantaron campañas para realización del curso virtual de integridad, anticorrupción y conflictos de intereses logrando un cumplimiento del 100%. POr parte de los funcionarios de planta de personal y el 96,29% de los contratistas.
- En esta vigencia 2020 se desarrollaron 14 acciones de las propuestas contenidad en el plán estrategico de talento humano. Asi mismo, se elaboro el plan de vacantes a traves de la resolución numero 048 del 14 ed Eenro de 2020 documetno este que fue remitido a la función pública para lo de su competencia y es el nsumo para el reporte ene laplicativo SIMO de la CNSC.
- En cumplimiento de la normatividad referente al merito firmo Acuerdo con la CNSC para proveer 30 empleos a través de la convocatoria No. 1435 del 2020.
- Mediante resolución 171 del 2020 se adoptó el Plan Institucional de Capacitación donde se priorizaron 30 temas logrando al final de la vigencia el cumplimiento del 96.6%.
- En lo que refiere a la cultura organizacional, a través de la campaña "CORPOGUAJIRA soy yo" sea logrado mantener la unidad de la corpporación en el marco de la modalidad del trabajo en casa como medida de atención al asilamiento preventivo dispuesto pro el Gobierno Nacional con ocasión a la emergencia sanitaria por la pandemia del COVID- 19.
- El grupo de Talento Humano a través d elos funcionarios responsables de Bienestar Social y Seguridad y Salud en el Trabajo promovieron talleres de crecimeinto personal y desarrollo de habilidades blandas; así como mecanismos de apoyo psicosocial para faclitar la adaptación de los funcionarios a los nuevos escenarios laborales o modalidaes de trabajo virtual enmarcado en 2 estrategias "lo primero es nuestra gente" y "CORPOGUAJIRA" en casa. 
- En relación a la evaluación del desempeño laboral al cierre de la vigencia presenta que el 100% de los funcionarios de carrera administrativa suscribieron concertaciones de compromisos laborales para el periodo 1 de Febrero de 2020 a 31 de Enero de 2021, ed igual manera los funcionarios con nombramiento en provisionalidad se cuenta con el 100% de ellos con concertación de compromiso para el rendimiento laboral así mismo como los funcionarios de libre nombramiento y remoción no directivos. 
- Cumplimiento del Plan Estratégico de Gestión edl Talento Humano optó un avance del 94.11%.  
- El Comité Institucional de Coordinación de Control Interno, se reúne de manera periódica en aras de tomar decesiones sobre el funcionamiento del Sistema de Control Interno, se definen compromisos y responsabilidades.
- Se encuentran definidas las tres Líneas de Defensa que indica el MIPG.
- EL CICI aprobó el Programa y Plan de Auditoria, presentado por la Oficina de Control Interno y realiza el debido seguimiento a su ejecución y cumplimiento.
- La Oficina de Control Interno, presenta los informes de resultados de las auditorías internas y demás informes de ley, los cuales son evaluados por el CICI, Comité de Dirección, en aras de evaluar su impacto que apunte la mejora continua.
</t>
    </r>
  </si>
  <si>
    <t>Evaluación de riesgos</t>
  </si>
  <si>
    <r>
      <rPr>
        <b/>
        <sz val="14"/>
        <color theme="1"/>
        <rFont val="Arial"/>
        <family val="2"/>
      </rPr>
      <t>AVANCE</t>
    </r>
    <r>
      <rPr>
        <sz val="14"/>
        <color theme="1"/>
        <rFont val="Arial"/>
        <family val="2"/>
      </rPr>
      <t xml:space="preserve">
- Se simplificó uno de los trámites a través de la Estrategia Anticorrupción de Tramites del Plan Anticoprrupción en la plataforam SUIT
- Se proyectó el procedimiento de Conflicto de intereses y el formato para reporte de situaciones de conflicto de intereses
- Se publicó la información atendiendo la circular emitida por la Procuraduria General de la Nación en lo que respecta a la Transparencia y Acceso a la Información (Ley 1712 del 2014)
- Cumplimiento del Plan de Acción respecto a la meta fisica 87%
- Se hizo seguimiento cuatrimestral al Plan de Anticorrupción y Atención al Ciudadano.
</t>
    </r>
    <r>
      <rPr>
        <b/>
        <sz val="14"/>
        <color theme="1"/>
        <rFont val="Arial"/>
        <family val="2"/>
      </rPr>
      <t xml:space="preserve">FORTALEZAS
</t>
    </r>
    <r>
      <rPr>
        <sz val="14"/>
        <color theme="1"/>
        <rFont val="Arial"/>
        <family val="2"/>
      </rPr>
      <t>- La Corporación, cuenta con los mapas de riesgos por procesos ajustados a los cambios del entorno, se tienen identificados factores de riesgos internos y externos.
- El Plan Estratégico de Gestión Ambiental – PGAR, está debidamente articulado con el Plan de Acción 2020- 2023.
- Se evalúa periódicamente a través de los indicadores mínimos, el Plan de Acción 2020-2023 con el fin de evidenciar el grado de avance de las metas físicas y financieras, en cada uno de los programas, proyectos y actividades contenidas en el mismo.
- La Oficina Asesora de Planeación consolida la gestión de riesgo adelantada al interior de la Corporación.
- La Oficina de Control Interno realiza seguimiento y evalúa los controles de cada uno de los riesgos inmersos en el mapa de riesgo institucional, la Alta dirección evalúa las fallas y emprende acciones de mejora orientadas a su tratamiento que conduzca a la mejora.
- La Corporación, cuenta con el Plan de Anticorrupción y Atención al Ciudadano, conforme a lo preceptuado en la Ley 1474 de 2011.  
- La Política de Administración de Riesgos, se aprobó a través del CICI, se evalúan los cambios en el entorno interno y externo, a fin de definir ajustes, cumplimiento con el requisito indicado en la ISO 9001: 2015 “Revisión por la Dirección.</t>
    </r>
  </si>
  <si>
    <t>Actividades de control</t>
  </si>
  <si>
    <r>
      <rPr>
        <b/>
        <sz val="14"/>
        <color theme="1"/>
        <rFont val="Arial"/>
        <family val="2"/>
      </rPr>
      <t>AVANCES</t>
    </r>
    <r>
      <rPr>
        <sz val="14"/>
        <color theme="1"/>
        <rFont val="Arial"/>
        <family val="2"/>
      </rPr>
      <t xml:space="preserve">
- Se evaluaron los resultados de la gestión presupuestal del año anterior, para la elaboración del anteproyecto de presupuesto. 
- Se diseñaron indicadores para medir el tiempo de espera, el tiempo de atención, como guía de medición y seguimiento del desempeño en el marco de la política de servicio al ciudadano de la entidad. 
</t>
    </r>
    <r>
      <rPr>
        <b/>
        <sz val="14"/>
        <color theme="1"/>
        <rFont val="Arial"/>
        <family val="2"/>
      </rPr>
      <t xml:space="preserve">FORTALEZAS
</t>
    </r>
    <r>
      <rPr>
        <sz val="14"/>
        <color theme="1"/>
        <rFont val="Arial"/>
        <family val="2"/>
      </rPr>
      <t>- Teniendo en cuenta las 3 lineas de defensa se realiza la evaluación para mitigar los riesgos, a pesar de ellos se deben actualizar conforme a la guía de administración de riesgos de acuerdo a la última versión expedida por el DAFP a fines de Diciembre del 2020.</t>
    </r>
    <r>
      <rPr>
        <b/>
        <sz val="14"/>
        <color theme="1"/>
        <rFont val="Arial"/>
        <family val="2"/>
      </rPr>
      <t xml:space="preserve">
</t>
    </r>
    <r>
      <rPr>
        <sz val="14"/>
        <color theme="1"/>
        <rFont val="Arial"/>
        <family val="2"/>
      </rPr>
      <t xml:space="preserve">- Corpoguajira, cuenta con una adecuada segregación de funciones, lo que le permite un control efectivo, para reducir el riesgo de posibles incumplimientos y de corrupción, en la operación del Sistema de Control Interno. 
- Cuenta con un Sistema de Gestión Integrado donde estan contenidos las normas o estándares internaciones ISO 9001: 2015, ISO 14001: 2015.    
- Cuenta con matrices de roles y responsabilidades.
- Verifica que los responsables estén ejecutando los controles tal como han sido diseñados.
- Asegura que se estén monitoreando los riesgos, de acuerdo con la aplicación de las tres Líneas de Defensa. 
</t>
    </r>
  </si>
  <si>
    <t>Información y comunicación</t>
  </si>
  <si>
    <r>
      <rPr>
        <b/>
        <sz val="14"/>
        <color theme="1"/>
        <rFont val="Arial"/>
        <family val="2"/>
      </rPr>
      <t>AVANCE</t>
    </r>
    <r>
      <rPr>
        <sz val="14"/>
        <color theme="1"/>
        <rFont val="Arial"/>
        <family val="2"/>
      </rPr>
      <t xml:space="preserve">  
- Periodicamente se hace seguimiento a los perfiles asignados a los funcionarios del Grupo de Gestión Financiera que tienen acceso al SIIF Nación del Ministerio de Hacienda y Crédito Público.
- Se adoptó el Manual de pólíticas de seguridad y privacidad de la información. 
- Se adoptó el Plan de Contingencia de Sistemas de Información y la Política de Tratamiento de Datos.
</t>
    </r>
    <r>
      <rPr>
        <b/>
        <sz val="14"/>
        <color theme="1"/>
        <rFont val="Arial"/>
        <family val="2"/>
      </rPr>
      <t xml:space="preserve">FORTALEZAS </t>
    </r>
    <r>
      <rPr>
        <sz val="14"/>
        <color theme="1"/>
        <rFont val="Arial"/>
        <family val="2"/>
      </rPr>
      <t xml:space="preserve">
- La Corporación mantiene el Sistema de Gestión Documental de acuerdo a los requerimientos del Archivo General de la Nación.
- La Corporación, trimestralmente realiza la revisión correspondiente al funcionamiento de los canales de información al servicio del ciudadano tales como: teléfonos relacionados a las lineas teléfonicas fijas en la sede central, en la sede territorial sur (Fonseca), la línea gratuita nacional, las líneas verdes (célulares) y los canales virtuales de la corporación (pagina web, correo eléctronico y las redes sociales corporativas). Además de estos canales también se hace la revisión del buzón de mensaje (buzón de sugerencias), la atención presencial (ventanillla única) y la Oficina de Comunicaciones, la Atención y Servicio al Ciudadanano.  Por último, se hace la revisión de los medios de información masivos (programas radiales (ECOGUAJIRA))
- El indicador que mide el cumplimiento de la Política de Servicio al Ciudadano (índice de satisfacción al cliente) en el último trisemestre (1 de Octubre a 31 de Diciembre) presenta un porcentaje de satisfacción al cliente externo de 4,41% ubicándolo en nivel de Excelencia.
</t>
    </r>
  </si>
  <si>
    <t xml:space="preserve">Monitoreo </t>
  </si>
  <si>
    <r>
      <rPr>
        <b/>
        <sz val="14"/>
        <color theme="1"/>
        <rFont val="Arial"/>
        <family val="2"/>
      </rPr>
      <t xml:space="preserve">FORTALEZAS
</t>
    </r>
    <r>
      <rPr>
        <sz val="14"/>
        <rFont val="Arial"/>
        <family val="2"/>
      </rPr>
      <t xml:space="preserve">- La Alta Dirección revisa periódicamente los resultados de las auditorias presentadas por la Oficina de Control Interno, y los planes de mejoramiento a fin de verificar el cumplimento de las acciones de mejora, de igual forma fijar compromisos y responsablidades quye apunten al fortalecimiento del sistema de control interno.
- Es de suma importancia analizar y revisar los resultados de las auditorias practicas por los entes de control, ente certificador (ICONTEC) a fin de emprender acciones de mejora que se traducen en planes de mejoramiento.
La Oficina de Control Interno comunica en tiempo real los resultados de las auditorias a la alta dirección, a los lideres de los procesos en los diferentes comites adoptados al interior de la Corporación (CICI, Comité de Dirección)
- La entidad realiza trazabilidad y evaluación de las PQRSD en aras de tomar acciones inmediatas que conduzcan a mejorar la satisfacción de nuestros grupos de interés
- El CICI, se reune de manera periodica en aras de evaluar el funcionamiento del sistema de control interno a fin de tomar decisiones.
</t>
    </r>
    <r>
      <rPr>
        <sz val="14"/>
        <color rgb="FFC00000"/>
        <rFont val="Arial"/>
        <family val="2"/>
      </rPr>
      <t xml:space="preserve">
</t>
    </r>
    <r>
      <rPr>
        <sz val="14"/>
        <color theme="1"/>
        <rFont val="Arial"/>
        <family val="2"/>
      </rPr>
      <t xml:space="preserve">DEBILIDADES 
-Se debe contemplar en el  plan anual de auditoría, las auditorías del modelo de seguridad y privacidad de la información (MSPI), de accesibilidad web, conforme a la norma técnica NTC 5854 y a la norma técnica NTC 6047 de infraestructura.
</t>
    </r>
  </si>
  <si>
    <r>
      <rPr>
        <b/>
        <sz val="14"/>
        <color theme="1"/>
        <rFont val="Arial"/>
        <family val="2"/>
      </rPr>
      <t xml:space="preserve">AVANCES 
</t>
    </r>
    <r>
      <rPr>
        <sz val="14"/>
        <color theme="1"/>
        <rFont val="Arial"/>
        <family val="2"/>
      </rPr>
      <t xml:space="preserve">- Se elaboró el plan anual de auditoría, que contempla las auditorías del modelo de seguridad y privacidad de la información (MSPI), de accesibilidad web, conforme a la norma técnica NTC 5854 y a la norma técnica NTC 6047 de infraestructura.
</t>
    </r>
    <r>
      <rPr>
        <b/>
        <sz val="14"/>
        <color theme="1"/>
        <rFont val="Arial"/>
        <family val="2"/>
      </rPr>
      <t>FORTALEZAS</t>
    </r>
    <r>
      <rPr>
        <sz val="14"/>
        <color theme="1"/>
        <rFont val="Arial"/>
        <family val="2"/>
      </rPr>
      <t xml:space="preserve">
</t>
    </r>
    <r>
      <rPr>
        <sz val="14"/>
        <rFont val="Arial"/>
        <family val="2"/>
      </rPr>
      <t>- La Alta Dirección revisa periódicamente los resultados de las auditorias presentadas por la Oficina de Control Interno, y los planes de mejoramiento a fin de verificar el cumplimento de las acciones de mejora, de igual forma fijar compromisos y responsablidades quye apunten al fortalecimiento del sistema de control interno.
- Es de suma importancia analizar y revisar los resultados de las auditorias practicas por los entes de control, ente certificador (ICONTEC) a fin de emprender acciones de mejora que se traducen en planes de mejoramiento.
La Oficina de Control Interno comunica en tiempo real los resultados de las auditorias a la alta dirección, a los lideres de los procesos en los diferentes comites adoptados al interior de la Corporación (CICI, Comité de Dirección)
- La entidad realiza rasabilidad y evaluación de las PQRSD en aras de tomar acciones inmediatas que conduzcan a mejorar la satisfacción de nuestros grupos de interés
- El CICI, se reune de manera periodica en aras de evaluar el funcionamiento del sistema de control interno a fin de tomar decisiones.</t>
    </r>
    <r>
      <rPr>
        <sz val="14"/>
        <color rgb="FFC00000"/>
        <rFont val="Arial"/>
        <family val="2"/>
      </rPr>
      <t xml:space="preserve">
</t>
    </r>
    <r>
      <rPr>
        <sz val="14"/>
        <color theme="1"/>
        <rFont val="Arial"/>
        <family val="2"/>
      </rPr>
      <t xml:space="preserve">
</t>
    </r>
  </si>
  <si>
    <t>Respecto a la Evaluación del Sistema de Control Interno, se evidenció el seguimiento a la matriz de indicadores del SIG en aras de evidenciar el grado de avance y cumplimiento, de igual manera los indicadores minimos de gestión relacionados con las metas fisicas y financieras del PAI 2020-2023.
Se adelanta el Rediseño Institucional, bajo la asesoria y acompañamiento por parte de la Función Pública.
Se ha realizado propuesta ajuste a la  Política de Administración del Riesgo a tono con la nueva guia de administración de riesgos expedida por el DAFP.
Se han interiorizado los principios y valores de la corporación con el apoyo de los agentes de cambio.
En los informe de resultados de las auditorias internas, se evidencian las recomendaciones y alertas dadas por la Oficina de Control Interno .</t>
  </si>
  <si>
    <t>La corporación cuenta con la  línea estratégica, existe el Comité de Dirección, Comite de Gestion y Desempeño y el Comité Institucional de Coordinación de Control Interno.</t>
  </si>
  <si>
    <r>
      <rPr>
        <b/>
        <sz val="14"/>
        <rFont val="Arial"/>
        <family val="2"/>
      </rPr>
      <t>FORTALEZAS 
-</t>
    </r>
    <r>
      <rPr>
        <sz val="14"/>
        <rFont val="Arial"/>
        <family val="2"/>
      </rPr>
      <t xml:space="preserve"> La Corporación a través de la Resolución No 030 del 12 de Enero de 2021 adoptó el Plan Estratégico de Talento Humano como herramienta que orienta las acciones ligadas al Proceso de Gestión de Talento Humano de la entidad a la luz de las orientaciones de MIPG y como respuesta al autodiagnóstico del componente del Talento Humano.
</t>
    </r>
    <r>
      <rPr>
        <b/>
        <sz val="14"/>
        <rFont val="Arial"/>
        <family val="2"/>
      </rPr>
      <t xml:space="preserve">-Se elaboró el Plan de Vacantes de la Corporación a </t>
    </r>
    <r>
      <rPr>
        <sz val="14"/>
        <rFont val="Arial"/>
        <family val="2"/>
      </rPr>
      <t>través de la Resolución No 036 del 12 de Enero de 2021, donde se indican los medios para proveer los empleos que se encuentran en vacancia definitiva o temporal.
.Se realizó el diagnóstico de necesidades de capacitación de acuerdo a las orientaciones establecidas en el Plan Anual de Formación y Capacitación y se adoptó el PIC mediante Resolución 137 de 2021.
En cuanto al Horario Flexible y Teletrabajo: Con ocasión de la emergencia sanitaria con ocasión de la Covid-19,se mantiene para los 121 funcionarios de la planta el horario flexible, así como la modalidad del teletrabajo para 4 funcionarios de la entidad.</t>
    </r>
    <r>
      <rPr>
        <sz val="10"/>
        <rFont val="Arial"/>
        <family val="2"/>
      </rPr>
      <t xml:space="preserve">
</t>
    </r>
    <r>
      <rPr>
        <sz val="14"/>
        <rFont val="Arial"/>
        <family val="2"/>
      </rPr>
      <t xml:space="preserve">El Plan de Integridad se adoptó mediante Resolución No 038 de 2021.
Resolución No 037 de 2021 por medio del cual se adopta  el Plan Anual de Seguridad y Salud en el Trabajo.
se adoptó el Programa de Bienestar Social Laboral, mediante Resolución No 138 de 2021.
</t>
    </r>
    <r>
      <rPr>
        <sz val="10"/>
        <rFont val="Arial"/>
        <family val="2"/>
      </rPr>
      <t xml:space="preserve">
</t>
    </r>
  </si>
  <si>
    <t xml:space="preserve">FORTALEZAS 
-  Se adoptó el  procedimiento de Conflicto de intereses y el formato para reporte de situaciones de conflicto de intereses
- Se hizo seguimiento cuatrimestral al Plan de Anticorrupción y Atención al Ciudadano 
-El Plan Estratégico de Gestión Ambiental – PGAR, está debidamente articulado con el Plan de Acción 2020- 2023.
- La Corporación, cuenta con el Plan de Anticorrupción y Atención al Ciudadano, conforme a lo preceptuado en la Ley 1474 de 2011.
-Se evalúa periódicamente a través de los indicadores mínimos, el Plan de Acción 2020-2023 con el fin de evidenciar el grado de avance de las metas físicas y financieras, en cada uno de los programas, proyectos y actividades contenidas en el mismo.
- DEBILIDADES 
La Corporación, cuenta con los mapas de riesgos por procesos, a pesar de ello, se hace necesario ajustarlos conforme a la nueva  Guia de Administración de Riesgos expedida por el DAFP, de igual forma la politica de admón de riesgos. 
Se observa que algunos lideres de los procesos, no ajustan sus mapas de riesgos por procesos, de igual forma no realizan el seguimiento periodico a los mismos.
Teniendo en cuenta las 3 lineas de defensa se realiza la evaluación para mitigar los riesgos de algunos procesos, a pesar de ellos se deben actualizar conforme a la guía de administración de riesgos de acuerdo a la última versión expedida por el DAFP a fines de Diciembre del 2020. 
Se debe asegurar que se estén  monitoreando los riesgos, de acuerdo con la aplicación de las tres Líneas de Defensa. 
Se debe 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los demas adoptados al interior de la corporación.
Establecer controles para evitar la materialización de riesgos fiscales.
Contemplar la confiabilidad de la información financiera y no financiera, dentro de la evaluación a la gestión del riesgo que hace el area de planeación, líderes de los demas sistemas de gestión.  
  </t>
  </si>
  <si>
    <r>
      <rPr>
        <b/>
        <sz val="14"/>
        <color theme="1"/>
        <rFont val="Arial"/>
        <family val="2"/>
      </rPr>
      <t xml:space="preserve">FORTALEZAS
</t>
    </r>
    <r>
      <rPr>
        <sz val="14"/>
        <color theme="1"/>
        <rFont val="Arial"/>
        <family val="2"/>
      </rPr>
      <t>- Corpoguajira, cuenta con una adecuada segregación de funciones, 
- Cuenta con un Sistema de Gestión Integrado donde estan contenidos las normas o estándares internaciones ISO 9001: 2015, ISO 14001: 2015.    
- Cuenta con matrices de roles y responsabilidades.
DEBILIDADES 
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
-Analizar que los resultados de la evaluación de desempeño laboral y de los acuerdos de gestión sean coherentes con el cumplimiento de las metas de la entidad. 
- Insta a los responsables de los procesos que ejecuten los controles tal como han sido diseñados, a pesar de ello,no se acentua el ejercicio del autocontrol en varios procesos.</t>
    </r>
  </si>
  <si>
    <t xml:space="preserve">FORTALEZAS 
- Periodicamente el administrador dell SIIF, se hace seguimiento a los perfiles asignados a los funcionarios del Grupo de Gestión Financiera que tienen acceso al SIIF Nación del Ministerio de Hacienda y Crédito Público.
- Se adoptó el Manual de pólíticas de seguridad y privacidad de la información. 
- Se adoptó el Plan de Contingencia de Sistemas de Información y la Política de Tratamiento de Datos.
 La Corporación, trimestralmente realiza la revisión correspondiente al funcionamiento de los canales de información al servicio del ciudadano tales como: teléfonos relacionados a las lineas teléfonicas fijas en la sede central, en la sede territorial sur (Fonseca), la línea gratuita nacional, las líneas verdes (célulares) y los canales virtuales de la corporación (pagina web, correo eléctronico y las redes sociales corporativas). Además de estos canales también se hace la revisión del buzón de mensaje (buzón de sugerencias), la atención presencial (ventanillla única) y la Oficina de Comunicaciones, la Atención y Servicio al Ciudadanano.  Por último, se hace la revisión de los medios de información masivos (programas radiales (ECOGUAJIRA))
DEBILIDADES 
- La Corporación debe ajustar el Sistema de Gestión Documental de acuerdo a los requerimientos del Archivo General de la Nación.
- Establecer, mediante variables cuantificables, si los ejercicios de rendición de cuentas han incrementado la participación de la ciudadanía en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</si>
</sst>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Times New Roman"/>
      <family val="1"/>
    </font>
    <font>
      <sz val="10"/>
      <name val="Arial"/>
      <family val="2"/>
    </font>
    <font>
      <b/>
      <sz val="14"/>
      <name val="Arial"/>
      <family val="2"/>
    </font>
    <font>
      <sz val="14"/>
      <name val="Arial"/>
      <family val="2"/>
    </font>
    <font>
      <b/>
      <sz val="14"/>
      <color theme="1"/>
      <name val="Arial"/>
      <family val="2"/>
    </font>
    <font>
      <sz val="14"/>
      <color rgb="FFC0000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3">
    <xf numFmtId="0" fontId="0" fillId="0" borderId="0"/>
    <xf numFmtId="0" fontId="1" fillId="0" borderId="0"/>
    <xf numFmtId="0" fontId="19" fillId="0" borderId="0"/>
  </cellStyleXfs>
  <cellXfs count="84">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0" fontId="3"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164" fontId="3" fillId="2" borderId="0" xfId="1" applyNumberFormat="1" applyFont="1" applyFill="1" applyAlignment="1">
      <alignment horizontal="center"/>
    </xf>
    <xf numFmtId="0" fontId="4" fillId="2" borderId="0" xfId="1" applyFont="1" applyFill="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2" fillId="2" borderId="23" xfId="1" applyNumberFormat="1" applyFont="1" applyFill="1" applyBorder="1" applyAlignment="1" applyProtection="1">
      <alignment horizontal="left" vertical="top" wrapText="1"/>
      <protection locked="0"/>
    </xf>
    <xf numFmtId="49" fontId="1" fillId="2" borderId="24" xfId="1" applyNumberFormat="1" applyFill="1" applyBorder="1" applyAlignment="1" applyProtection="1">
      <alignment horizontal="left" vertical="top" wrapText="1"/>
      <protection locked="0"/>
    </xf>
    <xf numFmtId="49" fontId="1" fillId="2" borderId="25" xfId="1" applyNumberFormat="1" applyFill="1" applyBorder="1" applyAlignment="1" applyProtection="1">
      <alignment horizontal="left" vertical="top" wrapText="1"/>
      <protection locked="0"/>
    </xf>
    <xf numFmtId="49" fontId="1" fillId="2" borderId="0" xfId="1" applyNumberFormat="1" applyFill="1" applyAlignment="1">
      <alignment horizontal="left" vertical="top" wrapText="1"/>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0" fontId="13"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4" fillId="4" borderId="28"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4" fillId="3" borderId="29"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Alignment="1">
      <alignment horizontal="center" vertical="center" wrapText="1"/>
    </xf>
    <xf numFmtId="0" fontId="16" fillId="2" borderId="0" xfId="1" applyFont="1" applyFill="1" applyAlignment="1">
      <alignment wrapText="1"/>
    </xf>
    <xf numFmtId="0" fontId="17"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4"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8" fillId="6" borderId="6" xfId="1" applyNumberFormat="1" applyFont="1" applyFill="1" applyBorder="1" applyAlignment="1" applyProtection="1">
      <alignment horizontal="center" vertical="center"/>
      <protection hidden="1"/>
    </xf>
    <xf numFmtId="0" fontId="20" fillId="0" borderId="31" xfId="2" applyFont="1" applyBorder="1" applyAlignment="1" applyProtection="1">
      <alignment horizontal="left" vertical="center" wrapText="1"/>
      <protection locked="0"/>
    </xf>
    <xf numFmtId="0" fontId="9" fillId="0" borderId="0" xfId="1" applyFont="1" applyAlignment="1">
      <alignment vertical="center"/>
    </xf>
    <xf numFmtId="9" fontId="18"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2" fillId="0" borderId="31" xfId="2" applyFont="1" applyBorder="1" applyAlignment="1" applyProtection="1">
      <alignment vertical="center" wrapText="1"/>
      <protection locked="0"/>
    </xf>
    <xf numFmtId="0" fontId="1" fillId="0" borderId="11" xfId="1" applyBorder="1"/>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12" fillId="0" borderId="31" xfId="2" applyFont="1" applyBorder="1" applyAlignment="1" applyProtection="1">
      <alignment horizontal="left" vertical="top" wrapText="1"/>
      <protection locked="0"/>
    </xf>
    <xf numFmtId="0" fontId="5" fillId="9" borderId="6" xfId="1" applyFont="1" applyFill="1" applyBorder="1" applyAlignment="1">
      <alignment horizontal="center" vertical="center" wrapText="1"/>
    </xf>
    <xf numFmtId="0" fontId="12" fillId="0" borderId="32" xfId="2" applyFont="1" applyBorder="1" applyAlignment="1" applyProtection="1">
      <alignment vertical="top" wrapText="1"/>
      <protection locked="0"/>
    </xf>
    <xf numFmtId="0" fontId="14" fillId="2" borderId="0" xfId="1" applyFont="1" applyFill="1" applyAlignment="1">
      <alignment vertical="center"/>
    </xf>
    <xf numFmtId="0" fontId="9" fillId="2" borderId="0" xfId="1" applyFont="1" applyFill="1" applyAlignment="1">
      <alignment horizontal="left" vertical="center"/>
    </xf>
    <xf numFmtId="0" fontId="25" fillId="2" borderId="0" xfId="1" applyFont="1" applyFill="1" applyAlignment="1">
      <alignment vertical="center"/>
    </xf>
    <xf numFmtId="0" fontId="26" fillId="2" borderId="0" xfId="1" applyFont="1" applyFill="1"/>
    <xf numFmtId="0" fontId="1" fillId="2" borderId="33" xfId="1" applyFill="1" applyBorder="1"/>
    <xf numFmtId="0" fontId="1" fillId="2" borderId="34" xfId="1" applyFill="1" applyBorder="1"/>
    <xf numFmtId="0" fontId="1" fillId="2" borderId="35" xfId="1" applyFill="1" applyBorder="1"/>
  </cellXfs>
  <cellStyles count="3">
    <cellStyle name="Normal" xfId="0" builtinId="0"/>
    <cellStyle name="Normal 2" xfId="1" xr:uid="{067924B5-A2DC-4CBA-8397-E741ED761FB0}"/>
    <cellStyle name="Normal 2 2" xfId="2" xr:uid="{47C44D21-3CE1-4F27-94D6-E7700FE0BBB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832EDC5F-680D-4928-8895-7E29CF5D4EDF}"/>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INFORME%20SEMESTRAL%20parametrizado%20Enero%20a%20Junio%20de%202021.%20(3)ultim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Hoja2"/>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row r="2">
          <cell r="N2">
            <v>0.91666666666666663</v>
          </cell>
        </row>
        <row r="26">
          <cell r="N26">
            <v>0.66176470588235292</v>
          </cell>
        </row>
        <row r="43">
          <cell r="N43">
            <v>0.83333333333333337</v>
          </cell>
        </row>
        <row r="55">
          <cell r="N55">
            <v>0.6785714285714286</v>
          </cell>
        </row>
        <row r="69">
          <cell r="N69">
            <v>0.9107142857142857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5134-4FA4-4FBD-B3BB-832FBDBD1089}">
  <dimension ref="B1:V38"/>
  <sheetViews>
    <sheetView tabSelected="1" topLeftCell="J1" zoomScale="60" zoomScaleNormal="60" workbookViewId="0">
      <selection activeCell="N1" sqref="N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09.7109375" style="1" customWidth="1"/>
    <col min="10" max="10" width="5.85546875" style="1" customWidth="1"/>
    <col min="11" max="11" width="28.140625" style="1" customWidth="1"/>
    <col min="12" max="12" width="4.28515625" style="1" customWidth="1"/>
    <col min="13" max="13" width="226.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0.80021008403361338</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29</v>
      </c>
      <c r="G20" s="33"/>
      <c r="H20" s="33"/>
      <c r="I20" s="33"/>
      <c r="J20" s="33"/>
      <c r="K20" s="33"/>
      <c r="L20" s="33"/>
      <c r="M20" s="34"/>
      <c r="N20" s="35"/>
      <c r="O20" s="35"/>
      <c r="P20" s="9"/>
    </row>
    <row r="21" spans="2:22" ht="143.25" customHeight="1" x14ac:dyDescent="0.2">
      <c r="B21" s="5"/>
      <c r="C21" s="36" t="s">
        <v>10</v>
      </c>
      <c r="D21" s="37"/>
      <c r="E21" s="31" t="s">
        <v>7</v>
      </c>
      <c r="F21" s="32" t="s">
        <v>30</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11</v>
      </c>
      <c r="D23" s="40"/>
      <c r="E23" s="41" t="s">
        <v>12</v>
      </c>
      <c r="F23" s="40"/>
      <c r="G23" s="41" t="s">
        <v>13</v>
      </c>
      <c r="H23" s="40"/>
      <c r="I23" s="42" t="s">
        <v>14</v>
      </c>
      <c r="J23" s="43"/>
      <c r="K23" s="44" t="s">
        <v>15</v>
      </c>
      <c r="L23" s="43"/>
      <c r="M23" s="45" t="s">
        <v>16</v>
      </c>
      <c r="N23" s="43"/>
      <c r="O23" s="46" t="s">
        <v>17</v>
      </c>
      <c r="P23" s="9"/>
      <c r="Q23" s="47"/>
    </row>
    <row r="24" spans="2:22" ht="6.75" customHeight="1" x14ac:dyDescent="0.35">
      <c r="B24" s="5"/>
      <c r="C24" s="48"/>
      <c r="D24" s="49"/>
      <c r="E24" s="49"/>
      <c r="F24" s="49"/>
      <c r="G24" s="49"/>
      <c r="H24" s="49"/>
      <c r="I24" s="50"/>
      <c r="J24" s="49"/>
      <c r="K24" s="50"/>
      <c r="L24" s="49"/>
      <c r="M24" s="49"/>
      <c r="N24" s="49"/>
      <c r="O24" s="49"/>
      <c r="P24" s="9"/>
    </row>
    <row r="25" spans="2:22" ht="409.6" customHeight="1" x14ac:dyDescent="0.2">
      <c r="B25" s="5"/>
      <c r="C25" s="51" t="s">
        <v>18</v>
      </c>
      <c r="D25" s="52"/>
      <c r="E25" s="53" t="str">
        <f>+IF([1]Hoja1!$N$2&gt;=0.5,"Si","No")</f>
        <v>Si</v>
      </c>
      <c r="F25" s="54"/>
      <c r="G25" s="55">
        <f>+[1]Hoja1!N2</f>
        <v>0.91666666666666663</v>
      </c>
      <c r="H25" s="54"/>
      <c r="I25" s="56" t="s">
        <v>31</v>
      </c>
      <c r="J25" s="57"/>
      <c r="K25" s="58">
        <v>0.92</v>
      </c>
      <c r="L25" s="59"/>
      <c r="M25" s="56" t="s">
        <v>19</v>
      </c>
      <c r="N25" s="60"/>
      <c r="O25" s="61">
        <f>G25-K25</f>
        <v>-3.3333333333334103E-3</v>
      </c>
      <c r="P25" s="62"/>
      <c r="Q25" s="63"/>
      <c r="R25" s="63"/>
      <c r="S25" s="63"/>
      <c r="T25" s="63"/>
      <c r="U25" s="63"/>
      <c r="V25" s="63"/>
    </row>
    <row r="26" spans="2:22" ht="6.75" customHeight="1" x14ac:dyDescent="0.35">
      <c r="B26" s="5"/>
      <c r="C26" s="48"/>
      <c r="D26" s="49"/>
      <c r="E26" s="64"/>
      <c r="F26" s="49"/>
      <c r="G26" s="65"/>
      <c r="H26" s="49"/>
      <c r="I26" s="66"/>
      <c r="J26" s="49"/>
      <c r="K26" s="50"/>
      <c r="L26" s="49"/>
      <c r="M26" s="67"/>
      <c r="N26" s="67"/>
      <c r="O26" s="68"/>
      <c r="P26" s="9"/>
    </row>
    <row r="27" spans="2:22" ht="409.6" customHeight="1" x14ac:dyDescent="0.2">
      <c r="B27" s="5"/>
      <c r="C27" s="69" t="s">
        <v>20</v>
      </c>
      <c r="D27" s="52"/>
      <c r="E27" s="53" t="str">
        <f>+IF([1]Hoja1!$N$26&gt;=0.5,"Si","No")</f>
        <v>Si</v>
      </c>
      <c r="F27" s="49"/>
      <c r="G27" s="55">
        <f>+[1]Hoja1!N26</f>
        <v>0.66176470588235292</v>
      </c>
      <c r="H27" s="49"/>
      <c r="I27" s="70" t="s">
        <v>32</v>
      </c>
      <c r="J27" s="49"/>
      <c r="K27" s="58">
        <v>0.87</v>
      </c>
      <c r="L27" s="71"/>
      <c r="M27" s="70" t="s">
        <v>21</v>
      </c>
      <c r="N27" s="60"/>
      <c r="O27" s="61">
        <f>G27-K27</f>
        <v>-0.20823529411764707</v>
      </c>
      <c r="P27" s="9"/>
    </row>
    <row r="28" spans="2:22" ht="6.75" customHeight="1" x14ac:dyDescent="0.35">
      <c r="B28" s="5"/>
      <c r="C28" s="48"/>
      <c r="D28" s="49"/>
      <c r="E28" s="64"/>
      <c r="F28" s="49"/>
      <c r="G28" s="65"/>
      <c r="H28" s="49"/>
      <c r="I28" s="66"/>
      <c r="J28" s="49"/>
      <c r="K28" s="50"/>
      <c r="L28" s="49"/>
      <c r="M28" s="67"/>
      <c r="N28" s="67"/>
      <c r="O28" s="68"/>
      <c r="P28" s="9"/>
    </row>
    <row r="29" spans="2:22" ht="360.75" customHeight="1" x14ac:dyDescent="0.2">
      <c r="B29" s="5"/>
      <c r="C29" s="72" t="s">
        <v>22</v>
      </c>
      <c r="D29" s="52"/>
      <c r="E29" s="53" t="str">
        <f>+IF([1]Hoja1!$N$43&gt;=0.5,"Si","No")</f>
        <v>Si</v>
      </c>
      <c r="F29" s="49"/>
      <c r="G29" s="55">
        <f>+[1]Hoja1!N43</f>
        <v>0.83333333333333337</v>
      </c>
      <c r="H29" s="49"/>
      <c r="I29" s="70" t="s">
        <v>33</v>
      </c>
      <c r="J29" s="49"/>
      <c r="K29" s="58">
        <v>0.83</v>
      </c>
      <c r="L29" s="71"/>
      <c r="M29" s="70" t="s">
        <v>23</v>
      </c>
      <c r="N29" s="60"/>
      <c r="O29" s="61">
        <f>G29-K29</f>
        <v>3.3333333333334103E-3</v>
      </c>
      <c r="P29" s="9"/>
    </row>
    <row r="30" spans="2:22" ht="6.75" customHeight="1" x14ac:dyDescent="0.35">
      <c r="B30" s="5"/>
      <c r="C30" s="48"/>
      <c r="D30" s="49"/>
      <c r="E30" s="64"/>
      <c r="F30" s="49"/>
      <c r="G30" s="65"/>
      <c r="H30" s="49"/>
      <c r="I30" s="66"/>
      <c r="J30" s="49"/>
      <c r="K30" s="50"/>
      <c r="L30" s="49"/>
      <c r="M30" s="67"/>
      <c r="N30" s="67"/>
      <c r="O30" s="68"/>
      <c r="P30" s="9"/>
    </row>
    <row r="31" spans="2:22" ht="349.5" customHeight="1" x14ac:dyDescent="0.2">
      <c r="B31" s="5"/>
      <c r="C31" s="73" t="s">
        <v>24</v>
      </c>
      <c r="D31" s="52"/>
      <c r="E31" s="53" t="str">
        <f>+IF([1]Hoja1!$N$55&gt;=0.5,"Si","No")</f>
        <v>Si</v>
      </c>
      <c r="F31" s="49"/>
      <c r="G31" s="55">
        <f>+[1]Hoja1!N55</f>
        <v>0.6785714285714286</v>
      </c>
      <c r="H31" s="49"/>
      <c r="I31" s="74" t="s">
        <v>34</v>
      </c>
      <c r="J31" s="49"/>
      <c r="K31" s="58">
        <v>0.8</v>
      </c>
      <c r="L31" s="71"/>
      <c r="M31" s="74" t="s">
        <v>25</v>
      </c>
      <c r="N31" s="60"/>
      <c r="O31" s="61">
        <f>G31-K31</f>
        <v>-0.12142857142857144</v>
      </c>
      <c r="P31" s="9"/>
    </row>
    <row r="32" spans="2:22" ht="6.75" customHeight="1" x14ac:dyDescent="0.35">
      <c r="B32" s="5"/>
      <c r="C32" s="48"/>
      <c r="D32" s="49"/>
      <c r="E32" s="64"/>
      <c r="F32" s="49"/>
      <c r="G32" s="65"/>
      <c r="H32" s="49"/>
      <c r="I32" s="66"/>
      <c r="J32" s="49"/>
      <c r="K32" s="50"/>
      <c r="L32" s="49"/>
      <c r="M32" s="67"/>
      <c r="N32" s="67"/>
      <c r="O32" s="68"/>
      <c r="P32" s="9"/>
    </row>
    <row r="33" spans="2:16" ht="333" customHeight="1" thickBot="1" x14ac:dyDescent="0.25">
      <c r="B33" s="5"/>
      <c r="C33" s="75" t="s">
        <v>26</v>
      </c>
      <c r="D33" s="52"/>
      <c r="E33" s="53" t="str">
        <f>+IF([1]Hoja1!$N$69&gt;=0.5,"Si","No")</f>
        <v>Si</v>
      </c>
      <c r="F33" s="49"/>
      <c r="G33" s="55">
        <f>+[1]Hoja1!N69</f>
        <v>0.9107142857142857</v>
      </c>
      <c r="H33" s="49"/>
      <c r="I33" s="76" t="s">
        <v>27</v>
      </c>
      <c r="J33" s="49"/>
      <c r="K33" s="58">
        <v>0.91</v>
      </c>
      <c r="L33" s="71"/>
      <c r="M33" s="76" t="s">
        <v>28</v>
      </c>
      <c r="N33" s="60"/>
      <c r="O33" s="61">
        <f>G33-K33</f>
        <v>7.1428571428566734E-4</v>
      </c>
      <c r="P33" s="9"/>
    </row>
    <row r="34" spans="2:16" ht="15.75" x14ac:dyDescent="0.2">
      <c r="B34" s="5"/>
      <c r="C34" s="77"/>
      <c r="D34" s="77"/>
      <c r="E34" s="28"/>
      <c r="M34" s="78"/>
      <c r="N34" s="78"/>
      <c r="O34" s="78"/>
      <c r="P34" s="9"/>
    </row>
    <row r="35" spans="2:16" ht="15.75" x14ac:dyDescent="0.2">
      <c r="B35" s="5"/>
      <c r="C35" s="79"/>
      <c r="D35" s="77"/>
      <c r="E35" s="28"/>
      <c r="M35" s="78"/>
      <c r="N35" s="78"/>
      <c r="O35" s="78"/>
      <c r="P35" s="9"/>
    </row>
    <row r="36" spans="2:16" x14ac:dyDescent="0.2">
      <c r="B36" s="5"/>
      <c r="C36" s="80"/>
      <c r="P36" s="9"/>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AF7F7D16-E174-4DFA-BBF2-E51DA7CC7F3E}">
      <formula1>"Si,No,En proceso"</formula1>
    </dataValidation>
    <dataValidation type="list" allowBlank="1" showInputMessage="1" showErrorMessage="1" sqref="N20:O20 E20:E21" xr:uid="{BC444AE3-95C4-4D8B-B336-7E3053F37C60}">
      <formula1>"Si, No"</formula1>
    </dataValidation>
    <dataValidation type="list" allowBlank="1" showInputMessage="1" showErrorMessage="1" sqref="N19:O19" xr:uid="{9CDC0424-449A-4784-B6B6-0A4E3872507C}">
      <formula1>"Si,No"</formula1>
    </dataValidation>
    <dataValidation allowBlank="1" showInputMessage="1" showErrorMessage="1" prompt="Celda formulada, información proveniente de la pestaña de deficiencias." sqref="E23" xr:uid="{EAAF0CB3-FC5A-40A2-AED3-605EEFC38903}"/>
  </dataValidation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3A03-4792-4E68-B6B6-216BDF7414D6}">
  <dimension ref="A1"/>
  <sheetViews>
    <sheetView workbookViewId="0">
      <selection activeCell="P20" sqref="P2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10</dc:creator>
  <cp:lastModifiedBy>Windows 10</cp:lastModifiedBy>
  <dcterms:created xsi:type="dcterms:W3CDTF">2021-08-03T14:54:28Z</dcterms:created>
  <dcterms:modified xsi:type="dcterms:W3CDTF">2021-08-03T15:05:36Z</dcterms:modified>
</cp:coreProperties>
</file>