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CORPOGUAJIRA\MARIA GABRIELA\CORPOGUAJIRA 2021\AUDITORIA ICONTEC 2021\6.1.2 ASPECTOS AMBIENTALES\EVALUACIÓN 2021\"/>
    </mc:Choice>
  </mc:AlternateContent>
  <bookViews>
    <workbookView xWindow="0" yWindow="0" windowWidth="19260" windowHeight="7380" tabRatio="876"/>
  </bookViews>
  <sheets>
    <sheet name="SEDEPRINCIPAL" sheetId="23" r:id="rId1"/>
    <sheet name="LABORATORIO" sheetId="25" r:id="rId2"/>
    <sheet name="TERRITORIAL SUR" sheetId="26" r:id="rId3"/>
    <sheet name="Hoja1" sheetId="24" r:id="rId4"/>
  </sheets>
  <definedNames>
    <definedName name="_xlnm._FilterDatabase" localSheetId="0" hidden="1">SEDEPRINCIPAL!$A$5:$AO$73</definedName>
  </definedNames>
  <calcPr calcId="152511"/>
</workbook>
</file>

<file path=xl/calcChain.xml><?xml version="1.0" encoding="utf-8"?>
<calcChain xmlns="http://schemas.openxmlformats.org/spreadsheetml/2006/main">
  <c r="AT46" i="26" l="1"/>
  <c r="AU46" i="26" s="1"/>
  <c r="AK46" i="26"/>
  <c r="AL46" i="26" s="1"/>
  <c r="AC46" i="26"/>
  <c r="AD46" i="26" s="1"/>
  <c r="O46" i="26"/>
  <c r="P46" i="26" s="1"/>
  <c r="AT45" i="26"/>
  <c r="AU45" i="26" s="1"/>
  <c r="AK45" i="26"/>
  <c r="AL45" i="26" s="1"/>
  <c r="AC45" i="26"/>
  <c r="AD45" i="26" s="1"/>
  <c r="O45" i="26"/>
  <c r="P45" i="26" s="1"/>
  <c r="AT44" i="26"/>
  <c r="AU44" i="26" s="1"/>
  <c r="AK44" i="26"/>
  <c r="AL44" i="26" s="1"/>
  <c r="AC44" i="26"/>
  <c r="AD44" i="26" s="1"/>
  <c r="O44" i="26"/>
  <c r="P44" i="26" s="1"/>
  <c r="AT43" i="26"/>
  <c r="AU43" i="26" s="1"/>
  <c r="AK43" i="26"/>
  <c r="AL43" i="26" s="1"/>
  <c r="AD43" i="26"/>
  <c r="P43" i="26"/>
  <c r="O43" i="26"/>
  <c r="AU42" i="26"/>
  <c r="AT42" i="26"/>
  <c r="AU41" i="26"/>
  <c r="AT41" i="26"/>
  <c r="AU40" i="26"/>
  <c r="AT40" i="26"/>
  <c r="AU39" i="26"/>
  <c r="AT39" i="26"/>
  <c r="AU38" i="26"/>
  <c r="AT38" i="26"/>
  <c r="AU37" i="26"/>
  <c r="AT37" i="26"/>
  <c r="AU36" i="26"/>
  <c r="AT36" i="26"/>
  <c r="AU35" i="26"/>
  <c r="AT35" i="26"/>
  <c r="AU34" i="26"/>
  <c r="AT34" i="26"/>
  <c r="AU33" i="26"/>
  <c r="AT33" i="26"/>
  <c r="AU32" i="26"/>
  <c r="AT32" i="26"/>
  <c r="AL32" i="26"/>
  <c r="AK32" i="26"/>
  <c r="AD32" i="26"/>
  <c r="AC32" i="26"/>
  <c r="P32" i="26"/>
  <c r="O32" i="26"/>
  <c r="AU31" i="26"/>
  <c r="AT31" i="26"/>
  <c r="AL31" i="26"/>
  <c r="AK31" i="26"/>
  <c r="AD31" i="26"/>
  <c r="AC31" i="26"/>
  <c r="P31" i="26"/>
  <c r="O31" i="26"/>
  <c r="AU30" i="26"/>
  <c r="AT30" i="26"/>
  <c r="AL30" i="26"/>
  <c r="AK30" i="26"/>
  <c r="AD30" i="26"/>
  <c r="AC30" i="26"/>
  <c r="AU29" i="26"/>
  <c r="AT29" i="26"/>
  <c r="AL29" i="26"/>
  <c r="AK29" i="26"/>
  <c r="AD29" i="26"/>
  <c r="AC29" i="26"/>
  <c r="P29" i="26"/>
  <c r="AT28" i="26"/>
  <c r="AU28" i="26" s="1"/>
  <c r="AK28" i="26"/>
  <c r="AL28" i="26" s="1"/>
  <c r="AC28" i="26"/>
  <c r="AD28" i="26" s="1"/>
  <c r="O28" i="26"/>
  <c r="P28" i="26" s="1"/>
  <c r="AT27" i="26"/>
  <c r="AU27" i="26" s="1"/>
  <c r="AK27" i="26"/>
  <c r="AL27" i="26" s="1"/>
  <c r="AC27" i="26"/>
  <c r="AD27" i="26" s="1"/>
  <c r="O27" i="26"/>
  <c r="P27" i="26" s="1"/>
  <c r="AT26" i="26"/>
  <c r="AU26" i="26" s="1"/>
  <c r="AK26" i="26"/>
  <c r="AL26" i="26" s="1"/>
  <c r="AC26" i="26"/>
  <c r="AD26" i="26" s="1"/>
  <c r="O26" i="26"/>
  <c r="P26" i="26" s="1"/>
  <c r="AT25" i="26"/>
  <c r="AU25" i="26" s="1"/>
  <c r="AK25" i="26"/>
  <c r="AL25" i="26" s="1"/>
  <c r="AC25" i="26"/>
  <c r="AD25" i="26" s="1"/>
  <c r="O25" i="26"/>
  <c r="P25" i="26" s="1"/>
  <c r="AT24" i="26"/>
  <c r="AU24" i="26" s="1"/>
  <c r="AK24" i="26"/>
  <c r="AL24" i="26" s="1"/>
  <c r="AC24" i="26"/>
  <c r="AD24" i="26" s="1"/>
  <c r="O24" i="26"/>
  <c r="P24" i="26" s="1"/>
  <c r="AT23" i="26"/>
  <c r="AU23" i="26" s="1"/>
  <c r="AK23" i="26"/>
  <c r="AL23" i="26" s="1"/>
  <c r="AC23" i="26"/>
  <c r="AD23" i="26" s="1"/>
  <c r="O23" i="26"/>
  <c r="P23" i="26" s="1"/>
  <c r="AT22" i="26"/>
  <c r="AU22" i="26" s="1"/>
  <c r="AK22" i="26"/>
  <c r="AL22" i="26" s="1"/>
  <c r="AC22" i="26"/>
  <c r="AD22" i="26" s="1"/>
  <c r="O22" i="26"/>
  <c r="P22" i="26" s="1"/>
  <c r="AT21" i="26"/>
  <c r="AU21" i="26" s="1"/>
  <c r="AK21" i="26"/>
  <c r="AL21" i="26" s="1"/>
  <c r="AC21" i="26"/>
  <c r="AD21" i="26" s="1"/>
  <c r="O21" i="26"/>
  <c r="P21" i="26" s="1"/>
  <c r="AT20" i="26"/>
  <c r="AU20" i="26" s="1"/>
  <c r="AK20" i="26"/>
  <c r="AL20" i="26" s="1"/>
  <c r="AC20" i="26"/>
  <c r="AD20" i="26" s="1"/>
  <c r="O20" i="26"/>
  <c r="P20" i="26" s="1"/>
  <c r="AT19" i="26"/>
  <c r="AU19" i="26" s="1"/>
  <c r="AK19" i="26"/>
  <c r="AL19" i="26" s="1"/>
  <c r="AC19" i="26"/>
  <c r="AD19" i="26" s="1"/>
  <c r="O19" i="26"/>
  <c r="P19" i="26" s="1"/>
  <c r="AT18" i="26"/>
  <c r="AU18" i="26" s="1"/>
  <c r="AK18" i="26"/>
  <c r="AL18" i="26" s="1"/>
  <c r="AC18" i="26"/>
  <c r="AD18" i="26" s="1"/>
  <c r="O18" i="26"/>
  <c r="P18" i="26" s="1"/>
  <c r="AT17" i="26"/>
  <c r="AU17" i="26" s="1"/>
  <c r="AK17" i="26"/>
  <c r="AL17" i="26" s="1"/>
  <c r="AC17" i="26"/>
  <c r="AD17" i="26" s="1"/>
  <c r="O17" i="26"/>
  <c r="P17" i="26" s="1"/>
  <c r="AT16" i="26"/>
  <c r="AU16" i="26" s="1"/>
  <c r="AK16" i="26"/>
  <c r="AL16" i="26" s="1"/>
  <c r="AC16" i="26"/>
  <c r="AD16" i="26" s="1"/>
  <c r="O16" i="26"/>
  <c r="P16" i="26" s="1"/>
  <c r="AT15" i="26"/>
  <c r="AU15" i="26" s="1"/>
  <c r="AK15" i="26"/>
  <c r="AL15" i="26" s="1"/>
  <c r="AC15" i="26"/>
  <c r="AD15" i="26" s="1"/>
  <c r="O15" i="26"/>
  <c r="P15" i="26" s="1"/>
  <c r="AT14" i="26"/>
  <c r="AU14" i="26" s="1"/>
  <c r="AK14" i="26"/>
  <c r="AL14" i="26" s="1"/>
  <c r="AC14" i="26"/>
  <c r="AD14" i="26" s="1"/>
  <c r="O14" i="26"/>
  <c r="P14" i="26" s="1"/>
  <c r="AT13" i="26"/>
  <c r="AU13" i="26" s="1"/>
  <c r="AK13" i="26"/>
  <c r="AL13" i="26" s="1"/>
  <c r="AC13" i="26"/>
  <c r="AD13" i="26" s="1"/>
  <c r="O13" i="26"/>
  <c r="P13" i="26" s="1"/>
  <c r="AT12" i="26"/>
  <c r="AU12" i="26" s="1"/>
  <c r="AK12" i="26"/>
  <c r="AL12" i="26" s="1"/>
  <c r="AC12" i="26"/>
  <c r="AD12" i="26" s="1"/>
  <c r="O12" i="26"/>
  <c r="P12" i="26" s="1"/>
  <c r="AT11" i="26"/>
  <c r="AU11" i="26" s="1"/>
  <c r="AK11" i="26"/>
  <c r="AL11" i="26" s="1"/>
  <c r="AC11" i="26"/>
  <c r="AD11" i="26" s="1"/>
  <c r="O11" i="26"/>
  <c r="P11" i="26" s="1"/>
  <c r="AT10" i="26"/>
  <c r="AU10" i="26" s="1"/>
  <c r="AK10" i="26"/>
  <c r="AL10" i="26" s="1"/>
  <c r="AC10" i="26"/>
  <c r="AD10" i="26" s="1"/>
  <c r="O10" i="26"/>
  <c r="P10" i="26" s="1"/>
  <c r="AT9" i="26"/>
  <c r="AU9" i="26" s="1"/>
  <c r="AK9" i="26"/>
  <c r="AL9" i="26" s="1"/>
  <c r="AC9" i="26"/>
  <c r="AD9" i="26" s="1"/>
  <c r="O9" i="26"/>
  <c r="P9" i="26" s="1"/>
  <c r="AT50" i="25"/>
  <c r="AU50" i="25" s="1"/>
  <c r="AC50" i="25"/>
  <c r="AD50" i="25" s="1"/>
  <c r="P50" i="25"/>
  <c r="AU49" i="25"/>
  <c r="AT49" i="25"/>
  <c r="AL49" i="25"/>
  <c r="AK49" i="25"/>
  <c r="AD49" i="25"/>
  <c r="AC49" i="25"/>
  <c r="P49" i="25"/>
  <c r="AT48" i="25"/>
  <c r="AU48" i="25" s="1"/>
  <c r="AK48" i="25"/>
  <c r="AL48" i="25" s="1"/>
  <c r="AC48" i="25"/>
  <c r="AD48" i="25" s="1"/>
  <c r="P48" i="25"/>
  <c r="AU47" i="25"/>
  <c r="AT47" i="25"/>
  <c r="AL47" i="25"/>
  <c r="AK47" i="25"/>
  <c r="AD47" i="25"/>
  <c r="AC47" i="25"/>
  <c r="P47" i="25"/>
  <c r="AT46" i="25"/>
  <c r="AU46" i="25" s="1"/>
  <c r="AK46" i="25"/>
  <c r="AL46" i="25" s="1"/>
  <c r="AC46" i="25"/>
  <c r="AD46" i="25" s="1"/>
  <c r="P46" i="25"/>
  <c r="AU45" i="25"/>
  <c r="AT45" i="25"/>
  <c r="AL45" i="25"/>
  <c r="AK45" i="25"/>
  <c r="AD45" i="25"/>
  <c r="AC45" i="25"/>
  <c r="P45" i="25"/>
  <c r="AT44" i="25"/>
  <c r="AU44" i="25" s="1"/>
  <c r="AK44" i="25"/>
  <c r="AL44" i="25" s="1"/>
  <c r="AC44" i="25"/>
  <c r="AD44" i="25" s="1"/>
  <c r="P44" i="25"/>
  <c r="AU43" i="25"/>
  <c r="AT43" i="25"/>
  <c r="AL43" i="25"/>
  <c r="AK43" i="25"/>
  <c r="AD43" i="25"/>
  <c r="AC43" i="25"/>
  <c r="P43" i="25"/>
  <c r="AT42" i="25"/>
  <c r="AU42" i="25" s="1"/>
  <c r="AK42" i="25"/>
  <c r="AL42" i="25" s="1"/>
  <c r="AC42" i="25"/>
  <c r="AD42" i="25" s="1"/>
  <c r="O42" i="25"/>
  <c r="P42" i="25" s="1"/>
  <c r="AT41" i="25"/>
  <c r="AU41" i="25" s="1"/>
  <c r="AK41" i="25"/>
  <c r="AL41" i="25" s="1"/>
  <c r="AC41" i="25"/>
  <c r="AD41" i="25" s="1"/>
  <c r="O41" i="25"/>
  <c r="P41" i="25" s="1"/>
  <c r="AT40" i="25"/>
  <c r="AU40" i="25" s="1"/>
  <c r="AK40" i="25"/>
  <c r="AL40" i="25" s="1"/>
  <c r="AC40" i="25"/>
  <c r="AD40" i="25" s="1"/>
  <c r="O40" i="25"/>
  <c r="P40" i="25" s="1"/>
  <c r="AT39" i="25"/>
  <c r="AU39" i="25" s="1"/>
  <c r="AK39" i="25"/>
  <c r="AL39" i="25" s="1"/>
  <c r="AD39" i="25"/>
  <c r="P39" i="25"/>
  <c r="O39" i="25"/>
  <c r="AU38" i="25"/>
  <c r="AT38" i="25"/>
  <c r="AL38" i="25"/>
  <c r="AK38" i="25"/>
  <c r="AD38" i="25"/>
  <c r="AC38" i="25"/>
  <c r="P38" i="25"/>
  <c r="O38" i="25"/>
  <c r="AU37" i="25"/>
  <c r="AT37" i="25"/>
  <c r="AL37" i="25"/>
  <c r="AK37" i="25"/>
  <c r="AD37" i="25"/>
  <c r="AC37" i="25"/>
  <c r="P37" i="25"/>
  <c r="AT36" i="25"/>
  <c r="AU36" i="25" s="1"/>
  <c r="AK36" i="25"/>
  <c r="AL36" i="25" s="1"/>
  <c r="AC36" i="25"/>
  <c r="AD36" i="25" s="1"/>
  <c r="O36" i="25"/>
  <c r="P36" i="25" s="1"/>
  <c r="AT35" i="25"/>
  <c r="AU35" i="25" s="1"/>
  <c r="AK35" i="25"/>
  <c r="AL35" i="25" s="1"/>
  <c r="AC35" i="25"/>
  <c r="AD35" i="25" s="1"/>
  <c r="O35" i="25"/>
  <c r="P35" i="25" s="1"/>
  <c r="AT34" i="25"/>
  <c r="AU34" i="25" s="1"/>
  <c r="AK34" i="25"/>
  <c r="AL34" i="25" s="1"/>
  <c r="AC34" i="25"/>
  <c r="AD34" i="25" s="1"/>
  <c r="O34" i="25"/>
  <c r="P34" i="25" s="1"/>
  <c r="AT33" i="25"/>
  <c r="AU33" i="25" s="1"/>
  <c r="AK33" i="25"/>
  <c r="AL33" i="25" s="1"/>
  <c r="AC33" i="25"/>
  <c r="AD33" i="25" s="1"/>
  <c r="O33" i="25"/>
  <c r="P33" i="25" s="1"/>
  <c r="AT32" i="25"/>
  <c r="AU32" i="25" s="1"/>
  <c r="AK32" i="25"/>
  <c r="AL32" i="25" s="1"/>
  <c r="AC32" i="25"/>
  <c r="AD32" i="25" s="1"/>
  <c r="O32" i="25"/>
  <c r="P32" i="25" s="1"/>
  <c r="AT31" i="25"/>
  <c r="AU31" i="25" s="1"/>
  <c r="AK31" i="25"/>
  <c r="AL31" i="25" s="1"/>
  <c r="AC31" i="25"/>
  <c r="AD31" i="25" s="1"/>
  <c r="O31" i="25"/>
  <c r="P31" i="25" s="1"/>
  <c r="AT30" i="25"/>
  <c r="AU30" i="25" s="1"/>
  <c r="AK30" i="25"/>
  <c r="AL30" i="25" s="1"/>
  <c r="AC30" i="25"/>
  <c r="AD30" i="25" s="1"/>
  <c r="O30" i="25"/>
  <c r="P30" i="25" s="1"/>
  <c r="AT29" i="25"/>
  <c r="AU29" i="25" s="1"/>
  <c r="AK29" i="25"/>
  <c r="AL29" i="25" s="1"/>
  <c r="AC29" i="25"/>
  <c r="AD29" i="25" s="1"/>
  <c r="O29" i="25"/>
  <c r="P29" i="25" s="1"/>
  <c r="AT28" i="25"/>
  <c r="AU28" i="25" s="1"/>
  <c r="AK28" i="25"/>
  <c r="AL28" i="25" s="1"/>
  <c r="AC28" i="25"/>
  <c r="AD28" i="25" s="1"/>
  <c r="O28" i="25"/>
  <c r="P28" i="25" s="1"/>
  <c r="AT27" i="25"/>
  <c r="AU27" i="25" s="1"/>
  <c r="AK27" i="25"/>
  <c r="AL27" i="25" s="1"/>
  <c r="AC27" i="25"/>
  <c r="AD27" i="25" s="1"/>
  <c r="O27" i="25"/>
  <c r="P27" i="25" s="1"/>
  <c r="AT26" i="25"/>
  <c r="AU26" i="25" s="1"/>
  <c r="AK26" i="25"/>
  <c r="AL26" i="25" s="1"/>
  <c r="AC26" i="25"/>
  <c r="AD26" i="25" s="1"/>
  <c r="O26" i="25"/>
  <c r="P26" i="25" s="1"/>
  <c r="AT25" i="25"/>
  <c r="AU25" i="25" s="1"/>
  <c r="AK25" i="25"/>
  <c r="AL25" i="25" s="1"/>
  <c r="AC25" i="25"/>
  <c r="AD25" i="25" s="1"/>
  <c r="O25" i="25"/>
  <c r="P25" i="25" s="1"/>
  <c r="AT24" i="25"/>
  <c r="AU24" i="25" s="1"/>
  <c r="AK24" i="25"/>
  <c r="AL24" i="25" s="1"/>
  <c r="AC24" i="25"/>
  <c r="AD24" i="25" s="1"/>
  <c r="O24" i="25"/>
  <c r="P24" i="25" s="1"/>
  <c r="AT23" i="25"/>
  <c r="AU23" i="25" s="1"/>
  <c r="AK23" i="25"/>
  <c r="AL23" i="25" s="1"/>
  <c r="AC23" i="25"/>
  <c r="AD23" i="25" s="1"/>
  <c r="O23" i="25"/>
  <c r="P23" i="25" s="1"/>
  <c r="AT22" i="25"/>
  <c r="AU22" i="25" s="1"/>
  <c r="AK22" i="25"/>
  <c r="AL22" i="25" s="1"/>
  <c r="AC22" i="25"/>
  <c r="AD22" i="25" s="1"/>
  <c r="O22" i="25"/>
  <c r="P22" i="25" s="1"/>
  <c r="AT21" i="25"/>
  <c r="AU21" i="25" s="1"/>
  <c r="AK21" i="25"/>
  <c r="AL21" i="25" s="1"/>
  <c r="AC21" i="25"/>
  <c r="AD21" i="25" s="1"/>
  <c r="O21" i="25"/>
  <c r="P21" i="25" s="1"/>
  <c r="AT20" i="25"/>
  <c r="AU20" i="25" s="1"/>
  <c r="AK20" i="25"/>
  <c r="AL20" i="25" s="1"/>
  <c r="AC20" i="25"/>
  <c r="AD20" i="25" s="1"/>
  <c r="O20" i="25"/>
  <c r="P20" i="25" s="1"/>
  <c r="AT19" i="25"/>
  <c r="AU19" i="25" s="1"/>
  <c r="AK19" i="25"/>
  <c r="AL19" i="25" s="1"/>
  <c r="AC19" i="25"/>
  <c r="AD19" i="25" s="1"/>
  <c r="O19" i="25"/>
  <c r="P19" i="25" s="1"/>
  <c r="AT18" i="25"/>
  <c r="AU18" i="25" s="1"/>
  <c r="AK18" i="25"/>
  <c r="AL18" i="25" s="1"/>
  <c r="AC18" i="25"/>
  <c r="AD18" i="25" s="1"/>
  <c r="O18" i="25"/>
  <c r="P18" i="25" s="1"/>
  <c r="AT17" i="25"/>
  <c r="AU17" i="25" s="1"/>
  <c r="AK17" i="25"/>
  <c r="AL17" i="25" s="1"/>
  <c r="AC17" i="25"/>
  <c r="AD17" i="25" s="1"/>
  <c r="O17" i="25"/>
  <c r="P17" i="25" s="1"/>
  <c r="AT16" i="25"/>
  <c r="AU16" i="25" s="1"/>
  <c r="AK16" i="25"/>
  <c r="AL16" i="25" s="1"/>
  <c r="AC16" i="25"/>
  <c r="AD16" i="25" s="1"/>
  <c r="O16" i="25"/>
  <c r="P16" i="25" s="1"/>
  <c r="AT15" i="25"/>
  <c r="AU15" i="25" s="1"/>
  <c r="AK15" i="25"/>
  <c r="AL15" i="25" s="1"/>
  <c r="AC15" i="25"/>
  <c r="AD15" i="25" s="1"/>
  <c r="O15" i="25"/>
  <c r="P15" i="25" s="1"/>
  <c r="AT14" i="25"/>
  <c r="AU14" i="25" s="1"/>
  <c r="AK14" i="25"/>
  <c r="AL14" i="25" s="1"/>
  <c r="AC14" i="25"/>
  <c r="AD14" i="25" s="1"/>
  <c r="O14" i="25"/>
  <c r="P14" i="25" s="1"/>
  <c r="AT13" i="25"/>
  <c r="AU13" i="25" s="1"/>
  <c r="AK13" i="25"/>
  <c r="AL13" i="25" s="1"/>
  <c r="AC13" i="25"/>
  <c r="AD13" i="25" s="1"/>
  <c r="O13" i="25"/>
  <c r="P13" i="25" s="1"/>
  <c r="AT12" i="25"/>
  <c r="AU12" i="25" s="1"/>
  <c r="AK12" i="25"/>
  <c r="AL12" i="25" s="1"/>
  <c r="AC12" i="25"/>
  <c r="AD12" i="25" s="1"/>
  <c r="O12" i="25"/>
  <c r="P12" i="25" s="1"/>
  <c r="AT11" i="25"/>
  <c r="AU11" i="25" s="1"/>
  <c r="AK11" i="25"/>
  <c r="AL11" i="25" s="1"/>
  <c r="AC11" i="25"/>
  <c r="AD11" i="25" s="1"/>
  <c r="O11" i="25"/>
  <c r="P11" i="25" s="1"/>
  <c r="AT10" i="25"/>
  <c r="AU10" i="25" s="1"/>
  <c r="AK10" i="25"/>
  <c r="AL10" i="25" s="1"/>
  <c r="AC10" i="25"/>
  <c r="AD10" i="25" s="1"/>
  <c r="O10" i="25"/>
  <c r="P10" i="25" s="1"/>
  <c r="AT9" i="25"/>
  <c r="AU9" i="25" s="1"/>
  <c r="AK9" i="25"/>
  <c r="AL9" i="25" s="1"/>
  <c r="AC9" i="25"/>
  <c r="AD9" i="25" s="1"/>
  <c r="O9" i="25"/>
  <c r="P9" i="25" s="1"/>
  <c r="AT68" i="23"/>
  <c r="AU68" i="23" s="1"/>
  <c r="AK68" i="23"/>
  <c r="AL68" i="23" s="1"/>
  <c r="AC68" i="23"/>
  <c r="AD68" i="23" s="1"/>
  <c r="P68" i="23"/>
  <c r="O68" i="23"/>
  <c r="AT67" i="23"/>
  <c r="AU67" i="23" s="1"/>
  <c r="AK67" i="23"/>
  <c r="AL67" i="23" s="1"/>
  <c r="AC67" i="23"/>
  <c r="AD67" i="23" s="1"/>
  <c r="P67" i="23"/>
  <c r="O67" i="23"/>
  <c r="AT66" i="23"/>
  <c r="AU66" i="23" s="1"/>
  <c r="AK66" i="23"/>
  <c r="AL66" i="23" s="1"/>
  <c r="AC66" i="23"/>
  <c r="AD66" i="23" s="1"/>
  <c r="P66" i="23"/>
  <c r="O66" i="23"/>
  <c r="AT65" i="23"/>
  <c r="AU65" i="23" s="1"/>
  <c r="AK65" i="23"/>
  <c r="AL65" i="23" s="1"/>
  <c r="AD65" i="23"/>
  <c r="O65" i="23"/>
  <c r="P65" i="23" s="1"/>
  <c r="AT64" i="23"/>
  <c r="AU64" i="23" s="1"/>
  <c r="AK64" i="23"/>
  <c r="AL64" i="23" s="1"/>
  <c r="AC64" i="23"/>
  <c r="AD64" i="23" s="1"/>
  <c r="O64" i="23"/>
  <c r="P64" i="23" s="1"/>
  <c r="O63" i="23"/>
  <c r="P63" i="23" s="1"/>
  <c r="O48" i="23"/>
  <c r="O47" i="23"/>
  <c r="AC46" i="23"/>
  <c r="AD46" i="23" s="1"/>
  <c r="O46" i="23"/>
  <c r="P46" i="23" s="1"/>
  <c r="AC45" i="23"/>
  <c r="AD45" i="23" s="1"/>
  <c r="O45" i="23"/>
  <c r="P45" i="23" s="1"/>
  <c r="O44" i="23"/>
  <c r="P44" i="23" s="1"/>
  <c r="O43" i="23"/>
  <c r="P43" i="23" s="1"/>
  <c r="AC42" i="23"/>
  <c r="AD42" i="23" s="1"/>
  <c r="O42" i="23"/>
  <c r="P42" i="23" s="1"/>
  <c r="AC41" i="23"/>
  <c r="AD41" i="23" s="1"/>
  <c r="O41" i="23"/>
  <c r="P41" i="23" s="1"/>
  <c r="AT40" i="23"/>
  <c r="AU40" i="23" s="1"/>
  <c r="AK40" i="23"/>
  <c r="AL40" i="23" s="1"/>
  <c r="AC40" i="23"/>
  <c r="AD40" i="23" s="1"/>
  <c r="O40" i="23"/>
  <c r="P40" i="23" s="1"/>
  <c r="AT39" i="23"/>
  <c r="AU39" i="23" s="1"/>
  <c r="AK39" i="23"/>
  <c r="AL39" i="23" s="1"/>
  <c r="AC39" i="23"/>
  <c r="AD39" i="23" s="1"/>
  <c r="O39" i="23"/>
  <c r="P39" i="23" s="1"/>
  <c r="AT38" i="23"/>
  <c r="AU38" i="23" s="1"/>
  <c r="AK38" i="23"/>
  <c r="AL38" i="23" s="1"/>
  <c r="AC38" i="23"/>
  <c r="AD38" i="23" s="1"/>
  <c r="O38" i="23"/>
  <c r="P38" i="23" s="1"/>
  <c r="AT37" i="23"/>
  <c r="AU37" i="23" s="1"/>
  <c r="AK37" i="23"/>
  <c r="AL37" i="23" s="1"/>
  <c r="AC37" i="23"/>
  <c r="AD37" i="23" s="1"/>
  <c r="O37" i="23"/>
  <c r="P37" i="23" s="1"/>
  <c r="AT36" i="23"/>
  <c r="AU36" i="23" s="1"/>
  <c r="AK36" i="23"/>
  <c r="AL36" i="23" s="1"/>
  <c r="AC36" i="23"/>
  <c r="AD36" i="23" s="1"/>
  <c r="O36" i="23"/>
  <c r="P36" i="23" s="1"/>
  <c r="AT35" i="23"/>
  <c r="AU35" i="23" s="1"/>
  <c r="AK35" i="23"/>
  <c r="AL35" i="23" s="1"/>
  <c r="AC35" i="23"/>
  <c r="AD35" i="23" s="1"/>
  <c r="O35" i="23"/>
  <c r="P35" i="23" s="1"/>
  <c r="AT34" i="23"/>
  <c r="AU34" i="23" s="1"/>
  <c r="AK34" i="23"/>
  <c r="AL34" i="23" s="1"/>
  <c r="AC34" i="23"/>
  <c r="AD34" i="23" s="1"/>
  <c r="O34" i="23"/>
  <c r="P34" i="23" s="1"/>
  <c r="AT33" i="23"/>
  <c r="AU33" i="23" s="1"/>
  <c r="AK33" i="23"/>
  <c r="AL33" i="23" s="1"/>
  <c r="AC33" i="23"/>
  <c r="AD33" i="23" s="1"/>
  <c r="O33" i="23"/>
  <c r="P33" i="23" s="1"/>
  <c r="AT32" i="23"/>
  <c r="AU32" i="23" s="1"/>
  <c r="AK32" i="23"/>
  <c r="AL32" i="23" s="1"/>
  <c r="AC32" i="23"/>
  <c r="AD32" i="23" s="1"/>
  <c r="O32" i="23"/>
  <c r="P32" i="23" s="1"/>
  <c r="AT31" i="23"/>
  <c r="AU31" i="23" s="1"/>
  <c r="AK31" i="23"/>
  <c r="AL31" i="23" s="1"/>
  <c r="AC31" i="23"/>
  <c r="AD31" i="23" s="1"/>
  <c r="O31" i="23"/>
  <c r="P31" i="23" s="1"/>
  <c r="AT30" i="23"/>
  <c r="AU30" i="23" s="1"/>
  <c r="AK30" i="23"/>
  <c r="AL30" i="23" s="1"/>
  <c r="AC30" i="23"/>
  <c r="AD30" i="23" s="1"/>
  <c r="O30" i="23"/>
  <c r="P30" i="23" s="1"/>
  <c r="AT29" i="23"/>
  <c r="AU29" i="23" s="1"/>
  <c r="AK29" i="23"/>
  <c r="AL29" i="23" s="1"/>
  <c r="AC29" i="23"/>
  <c r="AD29" i="23" s="1"/>
  <c r="O29" i="23"/>
  <c r="P29" i="23" s="1"/>
  <c r="AT28" i="23"/>
  <c r="AU28" i="23" s="1"/>
  <c r="AK28" i="23"/>
  <c r="AL28" i="23" s="1"/>
  <c r="AC28" i="23"/>
  <c r="AD28" i="23" s="1"/>
  <c r="O28" i="23"/>
  <c r="P28" i="23" s="1"/>
  <c r="AT27" i="23"/>
  <c r="AU27" i="23" s="1"/>
  <c r="AK27" i="23"/>
  <c r="AL27" i="23" s="1"/>
  <c r="AC27" i="23"/>
  <c r="AD27" i="23" s="1"/>
  <c r="O27" i="23"/>
  <c r="P27" i="23" s="1"/>
  <c r="AT26" i="23"/>
  <c r="AU26" i="23" s="1"/>
  <c r="AK26" i="23"/>
  <c r="AL26" i="23" s="1"/>
  <c r="AC26" i="23"/>
  <c r="AD26" i="23" s="1"/>
  <c r="O26" i="23"/>
  <c r="P26" i="23" s="1"/>
  <c r="AT25" i="23"/>
  <c r="AU25" i="23" s="1"/>
  <c r="AK25" i="23"/>
  <c r="AL25" i="23" s="1"/>
  <c r="AC25" i="23"/>
  <c r="AD25" i="23" s="1"/>
  <c r="O25" i="23"/>
  <c r="P25" i="23" s="1"/>
  <c r="AT24" i="23"/>
  <c r="AU24" i="23" s="1"/>
  <c r="AK24" i="23"/>
  <c r="AL24" i="23" s="1"/>
  <c r="AC24" i="23"/>
  <c r="AD24" i="23" s="1"/>
  <c r="O24" i="23"/>
  <c r="P24" i="23" s="1"/>
  <c r="AT23" i="23"/>
  <c r="AU23" i="23" s="1"/>
  <c r="AK23" i="23"/>
  <c r="AL23" i="23" s="1"/>
  <c r="AC23" i="23"/>
  <c r="AD23" i="23" s="1"/>
  <c r="O23" i="23"/>
  <c r="P23" i="23" s="1"/>
  <c r="AT22" i="23"/>
  <c r="AU22" i="23" s="1"/>
  <c r="AK22" i="23"/>
  <c r="AL22" i="23" s="1"/>
  <c r="AC22" i="23"/>
  <c r="AD22" i="23" s="1"/>
  <c r="O22" i="23"/>
  <c r="P22" i="23" s="1"/>
  <c r="AT21" i="23"/>
  <c r="AU21" i="23" s="1"/>
  <c r="AK21" i="23"/>
  <c r="AL21" i="23" s="1"/>
  <c r="AC21" i="23"/>
  <c r="AD21" i="23" s="1"/>
  <c r="O21" i="23"/>
  <c r="P21" i="23" s="1"/>
  <c r="AT20" i="23"/>
  <c r="AU20" i="23" s="1"/>
  <c r="AK20" i="23"/>
  <c r="AL20" i="23" s="1"/>
  <c r="AC20" i="23"/>
  <c r="AD20" i="23" s="1"/>
  <c r="O20" i="23"/>
  <c r="P20" i="23" s="1"/>
  <c r="AT19" i="23"/>
  <c r="AU19" i="23" s="1"/>
  <c r="AK19" i="23"/>
  <c r="AL19" i="23" s="1"/>
  <c r="AC19" i="23"/>
  <c r="AD19" i="23" s="1"/>
  <c r="O19" i="23"/>
  <c r="P19" i="23" s="1"/>
  <c r="AT18" i="23"/>
  <c r="AU18" i="23" s="1"/>
  <c r="AK18" i="23"/>
  <c r="AL18" i="23" s="1"/>
  <c r="AC18" i="23"/>
  <c r="AD18" i="23" s="1"/>
  <c r="O18" i="23"/>
  <c r="P18" i="23" s="1"/>
  <c r="AT17" i="23"/>
  <c r="AU17" i="23" s="1"/>
  <c r="AK17" i="23"/>
  <c r="AL17" i="23" s="1"/>
  <c r="AC17" i="23"/>
  <c r="AD17" i="23" s="1"/>
  <c r="O17" i="23"/>
  <c r="P17" i="23" s="1"/>
  <c r="AT16" i="23"/>
  <c r="AU16" i="23" s="1"/>
  <c r="AK16" i="23"/>
  <c r="AL16" i="23" s="1"/>
  <c r="AC16" i="23"/>
  <c r="AD16" i="23" s="1"/>
  <c r="O16" i="23"/>
  <c r="P16" i="23" s="1"/>
  <c r="AT15" i="23"/>
  <c r="AU15" i="23" s="1"/>
  <c r="AK15" i="23"/>
  <c r="AL15" i="23" s="1"/>
  <c r="AC15" i="23"/>
  <c r="AD15" i="23" s="1"/>
  <c r="O15" i="23"/>
  <c r="P15" i="23" s="1"/>
  <c r="AT14" i="23"/>
  <c r="AU14" i="23" s="1"/>
  <c r="AK14" i="23"/>
  <c r="AL14" i="23" s="1"/>
  <c r="AC14" i="23"/>
  <c r="AD14" i="23" s="1"/>
  <c r="O14" i="23"/>
  <c r="P14" i="23" s="1"/>
  <c r="AT13" i="23"/>
  <c r="AU13" i="23" s="1"/>
  <c r="AK13" i="23"/>
  <c r="AL13" i="23" s="1"/>
  <c r="AC13" i="23"/>
  <c r="AD13" i="23" s="1"/>
  <c r="O13" i="23"/>
  <c r="P13" i="23" s="1"/>
  <c r="AT12" i="23"/>
  <c r="AU12" i="23" s="1"/>
  <c r="AK12" i="23"/>
  <c r="AL12" i="23" s="1"/>
  <c r="AC12" i="23"/>
  <c r="AD12" i="23" s="1"/>
  <c r="O12" i="23"/>
  <c r="P12" i="23" s="1"/>
  <c r="AT11" i="23"/>
  <c r="AU11" i="23" s="1"/>
  <c r="AK11" i="23"/>
  <c r="AL11" i="23" s="1"/>
  <c r="AC11" i="23"/>
  <c r="AD11" i="23" s="1"/>
  <c r="O11" i="23"/>
  <c r="P11" i="23" s="1"/>
  <c r="AT10" i="23"/>
  <c r="AU10" i="23" s="1"/>
  <c r="AK10" i="23"/>
  <c r="AL10" i="23" s="1"/>
  <c r="AC10" i="23"/>
  <c r="AD10" i="23" s="1"/>
  <c r="O10" i="23"/>
  <c r="P10" i="23" s="1"/>
  <c r="AT9" i="23"/>
  <c r="AU9" i="23" s="1"/>
  <c r="AK9" i="23"/>
  <c r="AL9" i="23" s="1"/>
  <c r="AC9" i="23"/>
  <c r="AD9" i="23" s="1"/>
  <c r="O9" i="23"/>
  <c r="P9" i="23" s="1"/>
  <c r="AL50" i="25"/>
</calcChain>
</file>

<file path=xl/comments1.xml><?xml version="1.0" encoding="utf-8"?>
<comments xmlns="http://schemas.openxmlformats.org/spreadsheetml/2006/main">
  <authors>
    <author>iso9000</author>
    <author>Leonardo</author>
  </authors>
  <commentList>
    <comment ref="E8" authorId="0" shapeId="0">
      <text>
        <r>
          <rPr>
            <sz val="9"/>
            <color indexed="81"/>
            <rFont val="Tahoma"/>
            <family val="2"/>
          </rPr>
          <t>Normal</t>
        </r>
      </text>
    </comment>
    <comment ref="F8" authorId="1" shapeId="0">
      <text>
        <r>
          <rPr>
            <sz val="9"/>
            <color indexed="81"/>
            <rFont val="Tahoma"/>
            <family val="2"/>
          </rPr>
          <t>Anormal</t>
        </r>
      </text>
    </comment>
    <comment ref="G8" authorId="0" shapeId="0">
      <text>
        <r>
          <rPr>
            <sz val="9"/>
            <color indexed="81"/>
            <rFont val="Tahoma"/>
            <family val="2"/>
          </rPr>
          <t>Estado de emergencia</t>
        </r>
      </text>
    </comment>
  </commentList>
</comments>
</file>

<file path=xl/comments2.xml><?xml version="1.0" encoding="utf-8"?>
<comments xmlns="http://schemas.openxmlformats.org/spreadsheetml/2006/main">
  <authors>
    <author>iso9000</author>
    <author>Leonardo</author>
  </authors>
  <commentList>
    <comment ref="E8" authorId="0" shapeId="0">
      <text>
        <r>
          <rPr>
            <sz val="9"/>
            <color indexed="81"/>
            <rFont val="Tahoma"/>
            <family val="2"/>
          </rPr>
          <t>Normal</t>
        </r>
      </text>
    </comment>
    <comment ref="F8" authorId="1" shapeId="0">
      <text>
        <r>
          <rPr>
            <sz val="9"/>
            <color indexed="81"/>
            <rFont val="Tahoma"/>
            <family val="2"/>
          </rPr>
          <t>Anormal</t>
        </r>
      </text>
    </comment>
    <comment ref="G8" authorId="0" shapeId="0">
      <text>
        <r>
          <rPr>
            <sz val="9"/>
            <color indexed="81"/>
            <rFont val="Tahoma"/>
            <family val="2"/>
          </rPr>
          <t>Estado de emergencia</t>
        </r>
      </text>
    </comment>
  </commentList>
</comments>
</file>

<file path=xl/comments3.xml><?xml version="1.0" encoding="utf-8"?>
<comments xmlns="http://schemas.openxmlformats.org/spreadsheetml/2006/main">
  <authors>
    <author>iso9000</author>
    <author>Leonardo</author>
  </authors>
  <commentList>
    <comment ref="E8" authorId="0" shapeId="0">
      <text>
        <r>
          <rPr>
            <sz val="9"/>
            <color indexed="81"/>
            <rFont val="Tahoma"/>
            <family val="2"/>
          </rPr>
          <t>Normal</t>
        </r>
      </text>
    </comment>
    <comment ref="F8" authorId="1" shapeId="0">
      <text>
        <r>
          <rPr>
            <sz val="9"/>
            <color indexed="81"/>
            <rFont val="Tahoma"/>
            <family val="2"/>
          </rPr>
          <t>Anormal</t>
        </r>
      </text>
    </comment>
    <comment ref="G8" authorId="0" shapeId="0">
      <text>
        <r>
          <rPr>
            <sz val="9"/>
            <color indexed="81"/>
            <rFont val="Tahoma"/>
            <family val="2"/>
          </rPr>
          <t>Estado de emergencia</t>
        </r>
      </text>
    </comment>
  </commentList>
</comments>
</file>

<file path=xl/sharedStrings.xml><?xml version="1.0" encoding="utf-8"?>
<sst xmlns="http://schemas.openxmlformats.org/spreadsheetml/2006/main" count="3215" uniqueCount="876">
  <si>
    <t>EE</t>
  </si>
  <si>
    <t>DESCRIPCION DE LA ACTIVIDAD</t>
  </si>
  <si>
    <t>Aspecto Ambiental</t>
  </si>
  <si>
    <t xml:space="preserve"> Impacto Ambiental</t>
  </si>
  <si>
    <t>IDENTIFICACION, VALORACION DE CONTROLES, CALIFICACION DEL IMPACTO AMBIENTAL</t>
  </si>
  <si>
    <t>IDENTIFICACIÓN DE ASPECTOS Y VALORACIÓN DE IMPACTOS AMBIENTALES</t>
  </si>
  <si>
    <r>
      <rPr>
        <b/>
        <sz val="12"/>
        <rFont val="Arial"/>
        <family val="2"/>
      </rPr>
      <t>Codigo:</t>
    </r>
    <r>
      <rPr>
        <sz val="12"/>
        <rFont val="Arial"/>
        <family val="2"/>
      </rPr>
      <t xml:space="preserve"> R PCP07-01</t>
    </r>
  </si>
  <si>
    <t>Actividad</t>
  </si>
  <si>
    <t xml:space="preserve"> Procesos asociados</t>
  </si>
  <si>
    <t>Descripciòn de la subactividad</t>
  </si>
  <si>
    <t>situaciòn</t>
  </si>
  <si>
    <t>N</t>
  </si>
  <si>
    <t>A</t>
  </si>
  <si>
    <t>Aspecto</t>
  </si>
  <si>
    <t xml:space="preserve"> Impacto</t>
  </si>
  <si>
    <t>Descripción del Aspecto Ambiental</t>
  </si>
  <si>
    <t>Valoraciòn</t>
  </si>
  <si>
    <t>Naturaleza</t>
  </si>
  <si>
    <t xml:space="preserve"> Frecuencia</t>
  </si>
  <si>
    <t>Severidad</t>
  </si>
  <si>
    <t>Alcance</t>
  </si>
  <si>
    <t xml:space="preserve"> Total importancia del aspecto</t>
  </si>
  <si>
    <t>Riesgo asociado</t>
  </si>
  <si>
    <t>Descripciòn del riesgo</t>
  </si>
  <si>
    <t>oportunidad asociada</t>
  </si>
  <si>
    <t>Jerarquìa de controles</t>
  </si>
  <si>
    <t>controles operacionales</t>
  </si>
  <si>
    <t xml:space="preserve">actividades de control y gestiòn </t>
  </si>
  <si>
    <t>fecha reevaluaciòn</t>
  </si>
  <si>
    <t>fecha evaluaciòn inicial</t>
  </si>
  <si>
    <t xml:space="preserve">Determinación de Controles </t>
  </si>
  <si>
    <t xml:space="preserve">Elaborò / Actualización: </t>
  </si>
  <si>
    <t>Rosa Lara Brito</t>
  </si>
  <si>
    <r>
      <rPr>
        <b/>
        <sz val="12"/>
        <rFont val="Arial"/>
        <family val="2"/>
      </rPr>
      <t>Fecha</t>
    </r>
    <r>
      <rPr>
        <sz val="12"/>
        <rFont val="Arial"/>
        <family val="2"/>
      </rPr>
      <t xml:space="preserve"> 17/04/2019</t>
    </r>
  </si>
  <si>
    <r>
      <rPr>
        <b/>
        <sz val="12"/>
        <rFont val="Arial"/>
        <family val="2"/>
      </rPr>
      <t>Version:</t>
    </r>
    <r>
      <rPr>
        <sz val="12"/>
        <rFont val="Arial"/>
        <family val="2"/>
      </rPr>
      <t xml:space="preserve"> 2</t>
    </r>
  </si>
  <si>
    <t>Pagina 1 de 1</t>
  </si>
  <si>
    <t>Actividades administrativas</t>
  </si>
  <si>
    <t>Actividades relacionadas con la elaboración de informes, planes de acción, presupuesto.</t>
  </si>
  <si>
    <t>Todos los procesos</t>
  </si>
  <si>
    <t>X</t>
  </si>
  <si>
    <t>Agotamiento de los recursos naturales</t>
  </si>
  <si>
    <t>Lista de Aspectos</t>
  </si>
  <si>
    <t>Consumo de materias primas elementos e insumos</t>
  </si>
  <si>
    <t>Consumo de materiales reusados</t>
  </si>
  <si>
    <t>consumo de energía</t>
  </si>
  <si>
    <t>Consumo de agua</t>
  </si>
  <si>
    <t>Consumo de químicos</t>
  </si>
  <si>
    <t>Consumo de combustible</t>
  </si>
  <si>
    <t>Generación de residuos</t>
  </si>
  <si>
    <t>Actividades</t>
  </si>
  <si>
    <t>Almacenamiento de residuos</t>
  </si>
  <si>
    <t xml:space="preserve">Limpieza y desinfección </t>
  </si>
  <si>
    <t>Gestión social y actividades con la comunidad</t>
  </si>
  <si>
    <t>Mantenimiento de infraestructura</t>
  </si>
  <si>
    <t>Mantenimiento de vehiculos</t>
  </si>
  <si>
    <t>Uso de puntos de cafetería</t>
  </si>
  <si>
    <t>Uso y mantenimiento de equipos y maquinas</t>
  </si>
  <si>
    <t>Mantenimiento de jardines, áreas verdes y zonas comunes</t>
  </si>
  <si>
    <t>Impacto</t>
  </si>
  <si>
    <t>Generación de ruido</t>
  </si>
  <si>
    <t>Generación de olores ofensivos</t>
  </si>
  <si>
    <t>Generación de emisiones (gases, vapores y/o material particulado)</t>
  </si>
  <si>
    <t>Aprovechamiento de recursos naturales</t>
  </si>
  <si>
    <t>Uso de publicidad exterior visual</t>
  </si>
  <si>
    <t>Afectación de la fauna</t>
  </si>
  <si>
    <t>Afectación de la flora</t>
  </si>
  <si>
    <t>Afectación de la fauna y la flora</t>
  </si>
  <si>
    <t>Afectación de la comunidad</t>
  </si>
  <si>
    <t>Alteración paisajística</t>
  </si>
  <si>
    <t>Aumento de la cantidad de residuos a manejar</t>
  </si>
  <si>
    <t>Cambios en las propiedades del suelo</t>
  </si>
  <si>
    <t>Concientización ambiental</t>
  </si>
  <si>
    <t>Conservación de la flora y la fauna</t>
  </si>
  <si>
    <t>Contaminación visual</t>
  </si>
  <si>
    <t>Contaminación del aire</t>
  </si>
  <si>
    <t>Contaminación del suelo</t>
  </si>
  <si>
    <t>Contaminación del agua</t>
  </si>
  <si>
    <t>Contaminación del agua, el aire y el suelo</t>
  </si>
  <si>
    <t>Disminución de la presión sobre el relleno sanitario</t>
  </si>
  <si>
    <t>Disminución en el uso de recursos naturales</t>
  </si>
  <si>
    <t>Disminución de la capacidad potencial de los acuiferos</t>
  </si>
  <si>
    <t>Mejoramiento de las condiciones del suelo</t>
  </si>
  <si>
    <t>Reducción de afectación sobre el ambiente</t>
  </si>
  <si>
    <t>Sobrepresión de los rellenos sanitarios</t>
  </si>
  <si>
    <t>Negativo</t>
  </si>
  <si>
    <t>Positivo</t>
  </si>
  <si>
    <t>Frecuencia</t>
  </si>
  <si>
    <t>Riesgo</t>
  </si>
  <si>
    <t>Afectación de la imagen institucional</t>
  </si>
  <si>
    <t>Incumplimiento de las obligaciones de tramites ambientales</t>
  </si>
  <si>
    <t>Aumento de costos por la demanda de recursos</t>
  </si>
  <si>
    <t>Afectación por fenómeno del niño o niña</t>
  </si>
  <si>
    <t>Afectación por desastres naturales</t>
  </si>
  <si>
    <t>Limitaciones en el cumplimiento de requisitos legales por ubicación geográfica y de contexto</t>
  </si>
  <si>
    <t>Afectación por la no disponibilidad de recursos (agua, energía)</t>
  </si>
  <si>
    <t>Afectación o cambios en la prestación de servico</t>
  </si>
  <si>
    <t>Sanciones o medias preventivas</t>
  </si>
  <si>
    <t>No atender adecuadamente una emergencia</t>
  </si>
  <si>
    <t>Limitaciones para controlar o influenciar en los procesos contratados externamente</t>
  </si>
  <si>
    <t>Controles administrativos</t>
  </si>
  <si>
    <t xml:space="preserve">Sustitución </t>
  </si>
  <si>
    <t>Eliminación</t>
  </si>
  <si>
    <t>Controles de Ingeniería</t>
  </si>
  <si>
    <t>Jerarquía de control</t>
  </si>
  <si>
    <t>Requisito legal Asociado</t>
  </si>
  <si>
    <t>Controles</t>
  </si>
  <si>
    <t>Analisis de laboratorios o monitoreso ambientales</t>
  </si>
  <si>
    <t>permisos ambientales</t>
  </si>
  <si>
    <t>Gestor externo de residuos</t>
  </si>
  <si>
    <t>Manuales, gruias, instructuvos, procedimientos</t>
  </si>
  <si>
    <t>PGIR</t>
  </si>
  <si>
    <t>Informaciòn documentada</t>
  </si>
  <si>
    <t>Plan de emergencias</t>
  </si>
  <si>
    <t>Elementos de atenciòn para emergencias</t>
  </si>
  <si>
    <t>Inspeciones</t>
  </si>
  <si>
    <t>Sensibilizaciones y capacitaciones</t>
  </si>
  <si>
    <t>otros</t>
  </si>
  <si>
    <t>Tipo aspecto</t>
  </si>
  <si>
    <t>Tipo de aspecto</t>
  </si>
  <si>
    <t>Temporal</t>
  </si>
  <si>
    <t>Permanente</t>
  </si>
  <si>
    <t>criticidad</t>
  </si>
  <si>
    <t>Significancia del Aspecto e impacto</t>
  </si>
  <si>
    <t>Eficacia del control</t>
  </si>
  <si>
    <t>Anàlisis de la tendencia y evaluaciòn de eficacia del control</t>
  </si>
  <si>
    <t>Consumo de elementos como resmas de hojas, toner, elementos de oficina</t>
  </si>
  <si>
    <t>Programa integral de consumo responsable de papel y materiales conexos</t>
  </si>
  <si>
    <t>x</t>
  </si>
  <si>
    <t>Consumo de energìa termica proveniente suministrada por operador de la empresa de servicios publicos</t>
  </si>
  <si>
    <t>Aprovechameinto de las condiciones ambienatles de La Guajira para desarrollo de pryecto UPME Energizaciòn sostenible</t>
  </si>
  <si>
    <t>Programa usos eficiente y ahorro de energìa: Cambio de luminarias por LED, mantenimiento de aires aocondicionados, asctividades de sensibilizaciòn para ahorro de energìa (control de temperaturas y aprovechamiento de iluminaciòn natural, apagado y encendido de aires acondicionados monitoreado y a horas especificas), Identificaciòn de los usos significativos de energia</t>
  </si>
  <si>
    <t>Actividades relacionadas con la elaboración de informes, planes de acción, presupuesto, uso de equipos ofimaticos, aires acondicionados e iluminaciòn artificial.</t>
  </si>
  <si>
    <t>Todas  las actividades</t>
  </si>
  <si>
    <t>Consumo de agua proveniente de la red publica suministrda por el oprador de servicios de acueducto y alcantarillado</t>
  </si>
  <si>
    <t>Directiva presidencial 09 de 2018 Austeriad del Gasto publico, politica Cero papel
Ordenanza 01 de 2016</t>
  </si>
  <si>
    <t xml:space="preserve">
Decreto 3102 de 1197
Ordenanza 02 de 2015</t>
  </si>
  <si>
    <t>Directiva presidencial 09 de 2018 Austeriad del Gasto publico
Decreto 1073 de 2015
Resoluciòn 90708 de 2013
Ley 1715 de 2014
Decreto 895 de 2008
Ordenanza 02 de 2015
Resoluciòn 181331 de 2009</t>
  </si>
  <si>
    <t>Programa de uso eficiete y ahorro del agua: actividades de sensibilizaciòn, detecciòn y correccion de fugas</t>
  </si>
  <si>
    <t>Consumo de elementos, alimentos, insumos y demas materiales al interior de las areas administrativas</t>
  </si>
  <si>
    <t>Generaciòn de residuos peligrosos como toner,pilas y baterìas, Residuos de aparatos elèctricos y electrònicos. Generaciòn de residuos No peligrosos (reciclables y ordinarios)</t>
  </si>
  <si>
    <t>Ley 9 de 1979
Ley 1672 de 2013
Decreto 1076 de 2015
Decreto 1077 de 2015
Resoluciòn 1362 de 2007
Resoluciòn 1297 de 2010
Resoluciòn 1512 de 2010</t>
  </si>
  <si>
    <t>Reutilizaciòn del papel y uso por ambas caras.</t>
  </si>
  <si>
    <t>Reutilizaciòn de hojas y otros elementos en las oficinas y àreas administrativas</t>
  </si>
  <si>
    <t>Imagen positiva ante las PIP
Reùso de materiales, disminuciòn en el consumo de recursos naturales y ahorro en costos de operaciòn.</t>
  </si>
  <si>
    <t>PIGA</t>
  </si>
  <si>
    <t>Plan Institucional de Gestiòn Ambiental PIGA</t>
  </si>
  <si>
    <t>Almacenameinto de residuos en puntos ecologicos y centro de acopio de residuos</t>
  </si>
  <si>
    <t>Gestiòn Administrativa y financiera</t>
  </si>
  <si>
    <t xml:space="preserve">En condiciones anormales se pueden presentar olores por la descomposiciòn de los residuos organicos </t>
  </si>
  <si>
    <t>Pueden presentarse quejas o reclamos de las partes interesadas por malas practicas en el manejo de los residuos de la Entidad por emisiòn de olores en el àrea de almacenameinto temporal. No existe un centro de acopio estandarizado para almacenameinto temporal de residuos generàndose incumplimientos normativos.</t>
  </si>
  <si>
    <t>PGIR de la sede
Sensibilizaciones y capacitaciones al perosnal de aseo y cafeteria
Sensibilizaciones a todo el personal de la sede
Control de ingreso de animales
Puntos ecologicos ubicados estrategicamente
Frecuencia de recolecciòn diaria de los residuos ordinarios</t>
  </si>
  <si>
    <t>En condiciones de emergencia se pueden presentar mezclas de residuos peligrosos y no peligrosos aumentando la cantidad de residuos peligrosos a manejar y los costos de disposiciòn</t>
  </si>
  <si>
    <t>Pueden suceder que se aumente los costos de disposiciòn de residuos peligrosos al aumentar la cantidad de residuos peligrosos a manejar porque no existe un centro de acopio estandarizado para el almacenameinto temporal separado de los residuos generados en la Entidad.</t>
  </si>
  <si>
    <t xml:space="preserve">PGIR de la sede
Capacitaciones al perosnal de aseo y cafeteria en manejo adecuado de RESPEL
Sensibilizaciones a todo el personal de la sede
Puntos ecologicos ubicados estrategicamente
</t>
  </si>
  <si>
    <t>Generación de vertimientos o derrames</t>
  </si>
  <si>
    <t>En condiciones de emergencia se pueden presentar fugas o derrames de residuos peligrosos almacenados (aceites hidraulico o combustible usado) que tienen que limpiarse de alguna manera para evitar la llegada del fluido a algun sistema de alcantarillado o al suelo</t>
  </si>
  <si>
    <t>Puede suceder que no se cuente con elementos suficientes y adecuados para la atenciòn de este tipo de emergencias (kit antiderrames), brigadas capacitadas) y se presente contaminaciòn de los sistemas de desague cercanos al àrea del almacenameinto o al suelo. Ademàs se puden presentar aumento de la cantidad de residuos peligrosos a manejar por los elementos usados para contener el derrame.</t>
  </si>
  <si>
    <t>Inclusiòn en el Plan de emergencias las contingencias ambientales que se puedan presentar.
Capacitaciòn en manejo de prodcutos y residuos peligrosos a las brigadas de emergencias
Simulacros de derrames de productos o residuos peligrosos</t>
  </si>
  <si>
    <t>Almacenameinto de elementos e insumos  en bodegas</t>
  </si>
  <si>
    <t>Generaciòn de residuos peligrosos (por vencimiento de insumos quimicos), No peligrosos y especiales (de alto volumen)</t>
  </si>
  <si>
    <t>PGIR de la sede
Procedimiento de baja de bienes
Capacitaciones y sensibilizaciones al personal de bodegas e inventarios</t>
  </si>
  <si>
    <t>En condiciones de emergencia se pueden presentar fugas o derrames de los productos quimicos que se almacenen con caracteristicas de peligrosidad  que tienen que limpiarse de alguna manera para evitar la llegada del fluido a algun sistema de alcantarillado o al suelo</t>
  </si>
  <si>
    <t xml:space="preserve">
Decreto 1076 de 2015
</t>
  </si>
  <si>
    <t>Plan de emrgencias
Procedimiento control de inventarios
Procedimiento Despacho de almacen
Capacitaciones y sensibilizaciones al personal de bodegas e inventarios en manejo de prodcutos quimicos peligrosos</t>
  </si>
  <si>
    <t>Almacenamiento de materiales e insumos</t>
  </si>
  <si>
    <t>Programa de uso eficiete y ahorro del agua: actividades de sensibilizaciòn con el personal de aseo y cafeteria.</t>
  </si>
  <si>
    <t>Educaciòn ambiental</t>
  </si>
  <si>
    <t>Ley 9 de 1979
Ley 55 de 1993
Decreto 1843 de 1991
Resoluciòn 689  de 2016</t>
  </si>
  <si>
    <t>Quejas por parte de la comunidad
Permisos Distritales</t>
  </si>
  <si>
    <t>Permisos por parte de los entes Municipales y Distritales para la ubicaciòn de los eventos
Cumplimiento de horarios autorizados
Compensaciòn con sensibilizaciones ambientales a la comunidad
Particpaciòn en mediciòn de huella de carbono</t>
  </si>
  <si>
    <t>Decreto 1077 de 2015</t>
  </si>
  <si>
    <t>Concertaciones con la comuniad y demàs actores en los eventos para la recoleciòn de los residuos (Empresa presatdora del servicios de aseo municipal y policia Nacional)
Si el evento es realziado por un proveedor externo se dejan establecidas las obligaciones en el alcance contractual.</t>
  </si>
  <si>
    <t>Actividades de mantenimiento de infraestructura como pintura, cambio de luminarias, correcciones electricas, correcciones de fugas y cañerìas, etc.</t>
  </si>
  <si>
    <t>Capacitaciones ne manejo adecuado de quimicos al personal de servicios generales y mantenimiento
PGIR de la sede
Hojas de seguridad de quimicos
Exigencias ambientales a proveedores de detergentes en alcance contractual
Convenio con programa pos consumo Cierra el Ciclo</t>
  </si>
  <si>
    <t>Consumo de materiales como arena, gravilla, pintura, materiales electricos, aditivos y disolventes.</t>
  </si>
  <si>
    <t>Ninguno</t>
  </si>
  <si>
    <t>Actividades de sensibilizaciòn y capacitaciòn a operarios de mantenimeinto o proveedores externos. Controles en alcance contractual.</t>
  </si>
  <si>
    <t>Genreaciòn de residuos peligrosos (envases de pinturas de esmalte, aditivos y disolventes, luminarias y bombillos de mercurio, RAEES)) y  residuos de alto volumen (Residuos de construcciòn y demoliciòn, madera, PVC, ceràmica)</t>
  </si>
  <si>
    <t xml:space="preserve">PGIR de la sede
Capacitaciones al perosnal de mantenimiento en manejo adecuado de RESPEL
Participaciòn en programas pos consumo
Cuantificaciòn de RESPEL 
Criterios ambientales en procesos contratados externamente.
</t>
  </si>
  <si>
    <t>Actividades de Mantenimiento de jardines relacionadas con aplicaciòn de abonos, plaguicidas, corte de cesped y poda de plantas, riego.</t>
  </si>
  <si>
    <t>Programa de uso eficiete y ahorro del agua: actividades de sensibilizaciòn, establecimientos de periodos de riego</t>
  </si>
  <si>
    <t>Generaciòn de residuos de poda y de alto volumen</t>
  </si>
  <si>
    <t>PGIR 
Capacitaciones en manejo integral de residuos a operarios de mantenimiento y servicios generales de la Entidad</t>
  </si>
  <si>
    <t>Transporte de materiales, elementos, fauna y flora propia o decomisada</t>
  </si>
  <si>
    <t>Consumo de combustibles tipo gasolina para unidad movil, camionetas y camiones adscritos a la corporaciòn y que movilizan funcionarios, elementos , insumos, fauna y flora.</t>
  </si>
  <si>
    <t>Ley 769 de 2002</t>
  </si>
  <si>
    <t>Directiva 09 de 2018 Austeridad del gasto (Combustibles)</t>
  </si>
  <si>
    <t xml:space="preserve">Informes de Austeridad del gasto publico
Sensibilizaciones a conductores en uso racional de insumos y combustbles
Mnatenimiento de vehiculos </t>
  </si>
  <si>
    <t>Transporte de funcionarios, contratistas,  materiales, elementos, fauna y flora propia o decomisada</t>
  </si>
  <si>
    <t>Emisiones de gases productos de la combustion de los vehiculos unidades moviles y camionetas asdcritos a la Corporaciòn.</t>
  </si>
  <si>
    <t xml:space="preserve">Revision Tecnicomecànica de vehiculos
Inspecciòn pre operacional de vehiculos
Mantenimiento Correctivo y preventivo de parque automotor
</t>
  </si>
  <si>
    <t>Transporte de funcionarios, contratistas, materiales, elementos y animales</t>
  </si>
  <si>
    <t>Uso y mantenimiento de plantas electricas y otros equipos con afectaciòn a la gestiòn ambiental</t>
  </si>
  <si>
    <t>Directiva presidencial 09 de 2018 Austeridad del gasto (combustible)</t>
  </si>
  <si>
    <t>Mantenimiento Correctivo y preventivo de planta electrica
Racionalizaciòn del uso de combustible</t>
  </si>
  <si>
    <t>En condiciones de emergencia se pueden presentar derrames no controlados de combustible tipo ACPM almacenado en la planta electrica para su operaciòn</t>
  </si>
  <si>
    <t>Ley 55 de 1993
Decreto 1076 de 2015</t>
  </si>
  <si>
    <t>Inspecciones periodicas de condiciones del almacenameinto de combustible en la Planta electrica
Mnatenimiento correctivo y preventivo de laplanta electrica
Capacitaciòn a las brigadas para atenciòn de este tipo de emergencias</t>
  </si>
  <si>
    <t>Uso de puntos de cafè y cafeterìa de  la Entidad</t>
  </si>
  <si>
    <t xml:space="preserve">PGIR
Sensibilizaciones al personal visitante en auditorio y trabajadores de la Entiad en separaciòn en la fuente
</t>
  </si>
  <si>
    <t>Quejas por parte de la comunidad circundante
Resoluciòn 627 de 2006</t>
  </si>
  <si>
    <t>Aislamiento de la Planta Electrica
Mantenimiento preventivo y correctivo de la planta electrica</t>
  </si>
  <si>
    <t>Uso de espacios publicos</t>
  </si>
  <si>
    <t>Uso de espacios publicos para avisos en fachadas y vallas publicitarias permanentes</t>
  </si>
  <si>
    <t>Ley 140 de 1994
Acuerdo 016 de 2011 Alcaldìa Distrital de Riohacha</t>
  </si>
  <si>
    <t>Generacion de vertimientos al alacantarillado de aguas residulaes domesticas</t>
  </si>
  <si>
    <t>Vertimientos al alcantarillado municipal de aguas residuales de tipo domesticas</t>
  </si>
  <si>
    <t>Resoluciòn 631 de 2015</t>
  </si>
  <si>
    <t>se verifica que no se realicen vertimientos no controlados o de sustancias quimicas al alcantarillado. Solo vertimientos de aguas residuales domestcias.</t>
  </si>
  <si>
    <t>Resoluciòn 909 de 2008</t>
  </si>
  <si>
    <t xml:space="preserve">
Mantenimiento preventivo y correctivo de la planta electrica</t>
  </si>
  <si>
    <t>Actividades de gestiòn social y eventos masivos en el auditorio</t>
  </si>
  <si>
    <t>Consumo de energía</t>
  </si>
  <si>
    <t>Actividades de gestiòn social y eventos masivos con la comunidad por fuera de sede</t>
  </si>
  <si>
    <t>Consumo de energía por operación de dos aires acondicionados presentes en el auditorio con una capaciadad de 10 toneladas</t>
  </si>
  <si>
    <t>Ordenanza 01 de 2016 Austeridad del gasto y  circular presidencial 02 de 2015 buenas practicas ambientales</t>
  </si>
  <si>
    <t>Plan Institucional de Gestión Ambiental</t>
  </si>
  <si>
    <t>Programa de uso eficiente y ahorro de la Energía</t>
  </si>
  <si>
    <t>Actividades de gestiòn social y eventos masivos con la comunidad en el auditorio</t>
  </si>
  <si>
    <t>Concertaciones con la persona a quien se le presta el auditorio: copromisos de repartir refrigerios en elementos reciclables o retornables, hacer uso adecuado de os puntos ecologicos cercanos.</t>
  </si>
  <si>
    <t>MATRIZ DE IDENTIFICACION Y VALORACIÒN DE ASPECTOS E IMPACTOS AMBIENTALES</t>
  </si>
  <si>
    <t>SEDE PRINCIPAL</t>
  </si>
  <si>
    <t>Uso de transformadores electricos</t>
  </si>
  <si>
    <t>Resoluciòn 222 de 2011</t>
  </si>
  <si>
    <t>Sanciones o medidas preventivas
Deterioro de la imagen institucional
No atender adecuadamente una emergencia</t>
  </si>
  <si>
    <t>Contaminaciòn ambiental por derrames no controlados de aceite dielectrico con sospecha de presencia de PCB.</t>
  </si>
  <si>
    <t>Realizar prubea para identificaciòn de PCB
Adelantar inventario y reporte de PCB de la sede</t>
  </si>
  <si>
    <t>MEDIOS</t>
  </si>
  <si>
    <t>ALTOS</t>
  </si>
  <si>
    <t>BAJOS</t>
  </si>
  <si>
    <t>Contaminación del agua y suelo</t>
  </si>
  <si>
    <t>Decreto 321 de 1999</t>
  </si>
  <si>
    <t>Revisión tecnicomecánica de vehiculos
Mantenimiento preventivo y correctivo de vehiculos</t>
  </si>
  <si>
    <t>Pese a los controles que se han tomado frente al aspecto, el consumo de papel sigue siendo significativo sobre todo por requerimientos de entes de control en la fotocopiadora, por tanto el aspecto queda valorado con significancia media.</t>
  </si>
  <si>
    <t xml:space="preserve">El aspecto se mantiene en una significancia media debido a las acciones implementadas para cumplimiento de la meta energetica definida para la sede, sin emabrgo, no es posible minimizar la significancia del aspecto porque sigue siendo significativo el consumo </t>
  </si>
  <si>
    <t>Consumo de agua proveniente de la red publica suministrda por el operador de servicios de acueducto y alcantarillado</t>
  </si>
  <si>
    <t xml:space="preserve">El aspecto se mantiene en una significancia media debido a las acciones implementadas para cumplimiento de la meta de ahorro definida para la sede, sin embargo, no es posible minimizar la significancia del aspecto porque sigue siendo significativo el consumo </t>
  </si>
  <si>
    <t>Se mantienen las estrategias para continuar con el aspecto positivos en la sede.</t>
  </si>
  <si>
    <t>El aspecto pasa de una significancia Media a baja, debido a que los controles minimizan la probabilidad que se generen olores, sobre todo porque diariamente se hace la evacuaciòn de los residuos biodegradables.</t>
  </si>
  <si>
    <t>Se pasa de una significancia Alta a Media, debido a que los controles realcionados con la adecuaciòn del centro de acopio, separaciòn y cuantificiòn de los residuos y capacitaciòn al personal, han permitido disminuir el ipacto.</t>
  </si>
  <si>
    <t>Se presenta una disminuciòn de la significancia de medio a bajo debido a la eficacia de los controles establecidos con la adecuaciòn del centro de acopio, la cuantificaciòn de los resiudos y la contrataciòn de los gestores de residuos peligrosos y aprovechables.</t>
  </si>
  <si>
    <t>Se presenta disminuciòn de la significancia de Medio a Bajo por la eficacia del control relacionado con el uso de kit antiderrames, capacitaciòn a personal de bodega e inventarios</t>
  </si>
  <si>
    <t>Se sigue manteniendo una significancia media a pesar de la reducciòn en el consumo por encima de la meta esperada de ahorro, aun no ha sido posible implementar todos los controles requeridos.</t>
  </si>
  <si>
    <t>Consumo de lementos quimicos para la realizaciòn de limpieza y desinfecciòn como desinfectantes, detergentes, abrasivos. Plaguicidas</t>
  </si>
  <si>
    <t>El aspecto pasa de una significancia media a baja debido a la eficacia de los controles, inventario de quimicos, MSDS, Implementaciòn de guìas de compras ambientales, almacenamiento seguro de quimicos.</t>
  </si>
  <si>
    <t>El aspecto se sigue manteniendo en una significancia baja debido a la eficacia de los controles establecidos</t>
  </si>
  <si>
    <t>El aspecto pasa de significancia media a baja debido a la eficacia de los controles relacioandos con la adecuaciòn de centro de acopio para almacenamiento de los residuos y la entrega de los mismos a gestores externos autorizados.</t>
  </si>
  <si>
    <t>pese a los  contrroles, el aspecto sigue sieno medianamente significativo porque el consumo de agua aun sigue siendo alto. Se han disminuido los periodos de riego</t>
  </si>
  <si>
    <t>Se mantiene en una significancia baja debido a la eficacia de los controles</t>
  </si>
  <si>
    <t>A pesar de los controles el consumo sigue siendo alto, debido a las multiples actividades misionales que deben asistir todas las àreas de la Entidad.</t>
  </si>
  <si>
    <t>No es posible bajar mas la significancia aun cuando se han tomado todos los controles posibles como el mantenimiento de los vehiculos y las revisiones tecnico mecaniacas de los mismos.</t>
  </si>
  <si>
    <t>En condiciones anormales puede presentarse fallas en el fluido electrico que obliga al uso de la planta electrica de la Entidad que opera a base de ACPM y tiene una capcidad de 250 KVA</t>
  </si>
  <si>
    <t>El aspecto se mantiene en una significancia baja debido a la eficacia de los controles relacionados con el consumo de combustible para operaciòn de la misma.</t>
  </si>
  <si>
    <t>El aspecto pasa de una significancia Media a baja debido a la eficacia de los controlees relacionados con el Plan de Contingencias, el Dique de contenciòn de derrames, el kit antiderrames y capacitaciòn al personal que manipula la planta.</t>
  </si>
  <si>
    <t>En condiciones anormales puede presentarse fallas en el fluido electrico que obliga al uso de la planta electrica de la Entidad que opera a base de ACPM y tiene una capcidad de 250 KVA generando ruido ambiental. No se han recibido quejas por parte de la comunidad circundante</t>
  </si>
  <si>
    <t>Se presenta un aumento en la significancia del aspecto relacionado con la generaciòn de ruido de manera anormal cuando se presenta interrupciòn del fluido electrico se generan emisiones como ruido y gases que afectan a las comunidades asentadas a los alrededores que ya se han manifestado afectadas</t>
  </si>
  <si>
    <t>En condiciones anormales puede presentarse fallas en el fluido electrico que obliga al uso de la planta electrica de la Entidad que opera a base de ACPM y tiene una capcidad de 250 KVA generando emisiones gases por la combustiòn. No es necesario hacer muestreos isocineticos ni mnitoreso de la calidad del aire, dado que esta planta tienen una capacidad de generaciòn de energìa por debajo de 1 MW de potencia.</t>
  </si>
  <si>
    <t>Se pasa de una significancia Baja a Media por quejas por parte de la comunidad relacionada con los vapores y gases, pese a que no se presentan incumplimientos de norma porque la planta genera menos de 1 MW de potencia y por tanto el monitoreo de emisiones no le aplica.</t>
  </si>
  <si>
    <t>Generaciòn de ruido ambiental por la ubicaciòn de tarimas y unidad movil en esapcios abiertos al publico</t>
  </si>
  <si>
    <t xml:space="preserve">Generaciòn de residuos de tipo ordinarios y reciclables </t>
  </si>
  <si>
    <t>Generaciòn de residuos de tipo ordinarios y reciclabes en el auditorio de la sedes</t>
  </si>
  <si>
    <t>Generaciòn de residuos de tipo ordinarios y reciclabes incluyendo restos de cafè.</t>
  </si>
  <si>
    <t>El consumo de energìa en esta àrea sigue siendo critico, se mantiene en significancia media</t>
  </si>
  <si>
    <t>El aspecto se mantiene en significancia media, pese a los controles establecidos, aun se siguen presentado mezclas de residuos por parte del personal de la Entidad.</t>
  </si>
  <si>
    <t xml:space="preserve">La corporaciòn en su sede principal cuenta con un aviso en fachada de 8 m2 </t>
  </si>
  <si>
    <t>verificaciòn aplicabilidad de Registro de publicidad exterior visual ante autoridad competente</t>
  </si>
  <si>
    <t>Se mantiene en condiciones adecuadas el aviso en fachada de la Entidad, no se hace necesario pagar el impuesto de avisos y tableros en el Distrito de Riohacha dado que èste sòlo aplica para vallas por encima de 8 m2.</t>
  </si>
  <si>
    <t>15/10/52019</t>
  </si>
  <si>
    <t xml:space="preserve">El aspecto sigue manteniendo una significancia baja debido a la eficacia de los controles. Se presentan caracetrizaciones de vertimientos a ASAA. </t>
  </si>
  <si>
    <t>Uso o mantenimiento de equipos o automotores</t>
  </si>
  <si>
    <t>Parqueo de vehiculos</t>
  </si>
  <si>
    <t>En condiciones anormales puede presentarse derrames por goteos incontrolados de aceite, gasolina o ACPM en zona de parqueo de vehiculos</t>
  </si>
  <si>
    <t>En condiciones de emergencia pueden presentarse derrames por fluidos dielectricos contenidos en los tranaformadores electricos de la sede de 250 KVA.</t>
  </si>
  <si>
    <t>Baja la significancia de Alta a Media debido a los controles relacionados con el registro ante la plataforma del IDEAM y se encuentra el tramite de la toma de muestras</t>
  </si>
  <si>
    <t>Biodiversidad</t>
  </si>
  <si>
    <t>Decreto 1076 de 2015</t>
  </si>
  <si>
    <t>POSITIVOS</t>
  </si>
  <si>
    <t>ASPECTOS</t>
  </si>
  <si>
    <t>Papel e insumos</t>
  </si>
  <si>
    <t>Energia</t>
  </si>
  <si>
    <t>Agua</t>
  </si>
  <si>
    <t>Residuos</t>
  </si>
  <si>
    <t>Ruido y emisiones</t>
  </si>
  <si>
    <t>SEDE LABORATORIO AMBIENTAL</t>
  </si>
  <si>
    <t>Mediciòn y anàlisis ambiental</t>
  </si>
  <si>
    <t>Consumo de elementos como resmas de hojas, toner y elementos de oficina</t>
  </si>
  <si>
    <t>Programa integral de consumo responsable de papel y materiales conexos: Reutilización de hojas, uso de coreos electronicos, impresión doble cara, cnfiguracón de documentos y letra en tamaño 10.</t>
  </si>
  <si>
    <t>Eficacia de las acciones de ahorro relacionads con la reducciòn en el consumo de papel e insumos para las actividades</t>
  </si>
  <si>
    <t>Consumo de energìa termica suministrada por operador de la empresa de servicios publicos, la sede cuenta con 10 unidades de climatizaciòn individual y 12 equipos electricos para usos en laboratorios, ademàs de 3 puntos de impresiòn computadores, dispensadores de agua electricos y demàs elementos de alto consumo de energìa.</t>
  </si>
  <si>
    <t xml:space="preserve">Programa usos eficiente y ahorro de energìa: Cambio de luminarias por LED, mantenimiento de aires aocondicionados, asctividades de sensibilizaciòn para ahorro de energìa </t>
  </si>
  <si>
    <t>Aumenta la significancia por el aumento del consumo y poca eficacia de las medidas tomadas como parte de control del aspecto.</t>
  </si>
  <si>
    <t>Consumo de agua proveniente de la red publica suministrda por el operador de servicios de acueducto y alcantarillado. La sede cuenta con un tanque de almacenamiento de 8 m3</t>
  </si>
  <si>
    <t xml:space="preserve">Programa de uso eficiete y ahorro del agua: actividades de sensibilizaciòn, </t>
  </si>
  <si>
    <t>El aspecto queda evaluado en una significancia media, debido a que se han tomado acciones para minimizar fugas pero estas no han sido eficaces al 100%.</t>
  </si>
  <si>
    <t>Procesamiento y anàlisis de muestras en laboratorios</t>
  </si>
  <si>
    <t>consumo de agua en proceso de destilaciòn, lavado de utensilios y material de laboratorio</t>
  </si>
  <si>
    <t>Alto consumo de agua en el procesos de destilaciòn para uso en laboratorio proveniente de la red de acueducto y no se hace recirculaciòn ni aprovehameinto de la misma. Lavado de materiales y utensilios</t>
  </si>
  <si>
    <t>pueden acrecentarse los costos por demanda del servicio de agua por altos consumos y en tiempos de sequìa y de racionalziaciòn del agua no se podrìan cumplir con las metas de ahorro establecidas para la sede</t>
  </si>
  <si>
    <t>Programa de uso eficiete y ahorro del agua: actividades de sensibilizaciòn,
estructuración de infraestrucura para proceso de recirculaciòn de agua para ahorro agua</t>
  </si>
  <si>
    <t>15/102019</t>
  </si>
  <si>
    <t>El aspecto se mantiene en una significancia alta, debido a que pese a que ya se tomaron controles especificos de recirculaciòn de agua, aun no ha sido posible evaluar la eficaica del control de acuerdo a los consumos emitidos por la empresa prestadora del servicio.</t>
  </si>
  <si>
    <t>Consumo de insumos quimicos , muestras de agua residual, cruda y potable para analisis en laboratorio.</t>
  </si>
  <si>
    <t>Generación de residuos peligrosos</t>
  </si>
  <si>
    <t>Generaciòn de residuos peligrosos como quimicos vencidos, parcialmente consumidos y envases de quimicos peligrosos, residuos de aparatos electricos y electronicos, luminarias, toner.</t>
  </si>
  <si>
    <t xml:space="preserve">Ley 9 de 1979
Decreto 1076 de 2015
</t>
  </si>
  <si>
    <t>Pueden generarse sanciones por entes de control debido al inadecuado manejo que se hace de los residuos peligrosos generados en la sede</t>
  </si>
  <si>
    <t>Programa Manejo integral de residuos: PGIR de la sede, Cuantificaciòn de los residuos generados peligrosos, solicitud de registro RESPEL,  sensibilizaciones en el manejo adecaudo de los residuos, entrega de los residuos a gestores autorizados, inspecciones.</t>
  </si>
  <si>
    <t>Se presenta una disminuciòn del aspecto, debido a la eficacia del control relacionado con la adecuaciòn del centro de acopio, la contrataciòn del gestor autorizado y la cuantificaciòn de los residuos en la sede.</t>
  </si>
  <si>
    <t>procesamiento de muestras de laboratorio, realizando prubeas con quimicos y agares</t>
  </si>
  <si>
    <t>Generación de vertimientos</t>
  </si>
  <si>
    <t>Generaciòn de aguas residuales  no domèsticas que son vertidas al alcantarillado. Los quimicos son sometidos a procesos de neutralización y desactivación previo vertido.</t>
  </si>
  <si>
    <t xml:space="preserve">
Decreto 1076 de 2015
Resoluciòn 631 de 2015
</t>
  </si>
  <si>
    <t>Pueden generarse sanciones  o requerimientos por parte de entes de control debido a los vertimientos que se realizan actualmente al alcantarilaldo.</t>
  </si>
  <si>
    <t>Caracterizaciòn de los vertimientos 
Reporte de carcterizaciòn a empresa prestadora del servicio.
Neutralización de vertimientos</t>
  </si>
  <si>
    <t>Se presenta una disminuciòn de la significancia del aspecto, debido a que diò cumplimiento a la presentaciòn de la caracterizaciòn del vertimiento a la empresa prestadora del servicio, ademàs de los nuevos lineamientos del Plan de Desarrollo Nacional, en el que especifica el cese de la obligatoriedad de tener permiso de vertimientos de los usuarios que realizan vertimientos al alcantarillado.</t>
  </si>
  <si>
    <t>Consumo de quimicos de naturaleza peligrosa y no peligrosa para realizar anàlisis de laboratorios</t>
  </si>
  <si>
    <t xml:space="preserve">Ley 55 de 1993
</t>
  </si>
  <si>
    <t>Procedimientos internos realcionados con el control y manejo de los productos quimicos usados en el laboratorio. MSDS de los produtcos y almacenamiento de quimicos. Carpeta de consumos en el formato de Ingreso, devolucion o consumo de reactivos, materilaes o equipos. Inventario de reactivos</t>
  </si>
  <si>
    <t>El aspecto se encuentra totalmente controlado debido a la meficacia de los controles relacionados con inventario de quimicos, control de inventario y gastos, uso de MSDS y kit antiderrames.</t>
  </si>
  <si>
    <t>Daños y contaminaciòn por no contar con elementos para atenciòn de este tipo de emergencias (kit antiderrames para quimicos peligrosos) y que todo el personal no cuente con capacitaciòn para atenciòn de este tipo de emergencias.</t>
  </si>
  <si>
    <t>Plan de emergencias con las disposciones para atedner este tipo de contingencias
Se espera desarrollar durante la vigencia: Formaciòn a brigadistas en atenciòn de derrames de quimicos
Dotaciòn de la sede de Kit antiderrames
Duchas lava ojos
Extintores
Simulacro de atención de derrames</t>
  </si>
  <si>
    <t>Se disminuye la significancia del aspecto debido a la eficacia de los controles por entrenamiento de personal en atehcniòn de derrame de quimicos,l la adquisicipon entrenamiento y puesta en operaciòn de los kit antiderrames para atenciòn de este tipo de contingencias.</t>
  </si>
  <si>
    <t>S e siguen implementando los controles para generaciòn de aspectos positivos altos.</t>
  </si>
  <si>
    <t>Generaciòn de residuos reciclables y ordinarios en todas las àreas de la sede icnluyendo administrativas, recepciòn, laboratorios, punto de cafè, jardinerìa, limpieza y desinfecciòn.</t>
  </si>
  <si>
    <t xml:space="preserve">Ley 9 de 1979
Decreto 1077 de 2015
</t>
  </si>
  <si>
    <t>Plan integral de residuos de la sede, sensibilizaciones y capacitaciones al personal.
Instalación de puntos ecologicos 
Entrega separada de residuos a empresas recicladoras de oficio
Adecuación centro de acopio.</t>
  </si>
  <si>
    <t>El aspecto pasa a una significancia baja debido a la eficacia de los controles, reolacionados con el estructuraciòn del PGIR de la sede, la sepraciìn en la fuente de los mismos y la entrega a diferentes gestores de manera discriminada.</t>
  </si>
  <si>
    <t>Almacenameinto de residuos en patios de la sede</t>
  </si>
  <si>
    <t>En condiciones anormales se pueden presentar olores por la descomposiciòn de los residuos organicos que no fueron entregados al gestor de residuos de manera oportuna</t>
  </si>
  <si>
    <t xml:space="preserve">PGIR de la sede
Sensibilizaciones y capacitaciones al personal de aseo y cafeteria
Sensibilizaciones a todo el personal de la sede
Control de ingreso de animales
Frecuencia de recolecciòn diaria de los residuos ordinarios
Puntos ecologicos ubicados estrategicamente adecuación centro de acopio para los residuos generados.
</t>
  </si>
  <si>
    <t>Se pasa de una significancia media a baja, debido a los controles tomados  con los residuos instalando una serie de contenedores con su tapa y la adecuaciòn del centro de acopio que minimicen la degradaciòn acelerada de los residuos asì como la influencia de animales que afecten a los vecinos.</t>
  </si>
  <si>
    <t>Almacenameinto de residuos en canecas y  en patios de la sede y en bodega de insumos de la sede</t>
  </si>
  <si>
    <t>En condiciones de emergencia se pueden presentar mezclas de residuos peligrosos y no peligrosos  o de residuos peligrosos con insumos nuevos (contaminaciòn cruzada) por estar almacenados en la misma bodega insumos con residuos, aumentando la cantidad de residuos peligrosos a manejar y los costos de disposiciòn</t>
  </si>
  <si>
    <t>Pueden suceder que se aumente los costos de disposiciòn de residuos peligrosos al aumentar la cantidad de residuos peligrosos a manejar porque no existe un centro de acopio estandarizado para el almacenameinto temporal separado de los residuos generados en la sede.</t>
  </si>
  <si>
    <t xml:space="preserve">PGIR de la sede
Capacitaciones al personal de aseo  en manejo adecuado de RESPEL
Sensibilizaciones a todo el personal de la sede
Puntos ecologicos ubicados estrategicamente y  estandarizaciòn de un centro de acopio para los residuos generados
</t>
  </si>
  <si>
    <t>Se pasa de una significacnia Alta a Baja, debido a que se realizò la adecuaciòn del centro de acopio de residuos y se almacenan e manera separada los insumos nuevos y los residuos atnto peligrosos como no peligrosos.</t>
  </si>
  <si>
    <t>Almacenamiento de residuos peligrosos en bodega de insumos de la sede</t>
  </si>
  <si>
    <t>En condiciones de emergencia se pueden presentar fugas o derrames de residuos peligrosos almacenados  en bodega de insumos por inadecuada manipulaciòn de los mismos o condiciones desfavorables de contenedores y recipientes.</t>
  </si>
  <si>
    <t>Inclusiòn en el Plan de emergencias las contingencias ambientales que se puedan presentar.
Capacitaciòn en manejo de productos y residuos peligrosos a las brigadas de emergencias
Simulacros de derrames de productos o residuos peligrosos</t>
  </si>
  <si>
    <t>Se pasa de una significancia alta a media, debido a que se cuenta en la sede con estibas para la contenciòn de derrames, un kit para atenciòn de derrames y capacitaciòn al perosnal incluyendo simulacro para la atenciòn de este tipo de derrames.</t>
  </si>
  <si>
    <t>Plan de emergencias
Procedimiento control de inventarios
Procedimiento Despacho de almacen
Capacitaciones y sensibilizaciones  en manejo de productos quimicos peligrosos
MSDS
Kit antiderrames</t>
  </si>
  <si>
    <t>Se pasa de una significancia media a baja, debido a que se cuenta en la sede  kit para atenciòn de derrames y capacitaciòn al perosnal que los manipula incluyendo simulacro.</t>
  </si>
  <si>
    <t>El aspecto se mantiene en una significancia baja debido a la eficacia de los controles</t>
  </si>
  <si>
    <t>Se pasa de una significancia Alta a baja debido a la eficacia de los controles implemntados relacioandos con las capc itaciones al perosnald e mantenimiento de la sede, la cuantificaciòn de los residuos y entrega a gestores autorizados.</t>
  </si>
  <si>
    <t>El aspecto se mantiene en la misma significancia porque a pesar de los controles n0o se ha podido disminuir el consumo de agua en la sede.</t>
  </si>
  <si>
    <t>El aspecto se mantiene en una significancia media por la frecuencia de uso de los vehiculos para la realziaciòn de las actividades de muestreo del laboratorio, se implementan acciones de itinerarios conjuntos con otras areas.</t>
  </si>
  <si>
    <t>El aspecto se mantiene en una significancia media por la frecuencia de uso de los vehiculos para la realziaciòn de las actividades de muestreo del laboratorio. Se asegura el mantenimiento de los mismos y la revision tecnico mecanica.</t>
  </si>
  <si>
    <t>En condiciones anormales puede presentarse fallas en el fluido electrico que obliga al uso de la planta electrica de la Entidad que opera a base de ACPM y tiene una capcidad de 75 KVA</t>
  </si>
  <si>
    <t>Se pasa de una significancia Alta a media, debido a la capacitaciòn de los operarios, instalaciòn de kit antiderrames en el sitio en caso de una emergencia.</t>
  </si>
  <si>
    <t>En condiciones anormales puede presentarse fallas en el fluido electrico que obliga al uso de la planta electrica de la Entidad que opera a base de ACPM y tiene una capcidad de 75 KVA generando ruido ambiental. No se han recibido quejas por parte de la comunidad circundante</t>
  </si>
  <si>
    <t>En condiciones anormales puede presentarse fallas en el fluido electrico que obliga al uso de la planta electrica de la sede que opera a base de ACPM y tiene una capacidad de 75 KVA generando emisiones gases por la combustiòn. No es necesario hacer muestreos isocineticos ni mnitoreso de la calidad del aire, dado que esta planta tienen una capacidad de generaciòn de energìa por debajo de 1 MW de potencia.</t>
  </si>
  <si>
    <t xml:space="preserve">Uso de puntos de cafè </t>
  </si>
  <si>
    <t xml:space="preserve">Generaciòn de residuos de tipo ordinarios y reciclabes </t>
  </si>
  <si>
    <t xml:space="preserve">PGIR
Sensibilizaciones al personal visitante  y trabajadores de la Entiad en separaciòn en la fuente
</t>
  </si>
  <si>
    <t xml:space="preserve">La corporaciòn en su sede principal cuenta con un aviso en fachada de 6 m2 </t>
  </si>
  <si>
    <t>Verificaciòn de Registro de publicidad exterior visual ante autoridad competente</t>
  </si>
  <si>
    <t>El aspecto pasa a una significancia baja debido a que se mantienen todos los controles posibles y no le aplica el registro de publicidad exterior de acuerdo al àrea de la valla</t>
  </si>
  <si>
    <t>En condiciones de emergencia pueden presentarse derrames por fluidos dielectricos contenidos en los tranaformadores electricos de la sede de 75  KVA.</t>
  </si>
  <si>
    <t>El aspecto pasa de una significancia alta a media debido a que ya se realziò el registro ante el IDEAM y se  estàn atendiendo acciones de una No conformidad por autocontrol para dar cumplimiento al requisito</t>
  </si>
  <si>
    <t>agua</t>
  </si>
  <si>
    <t>Residuos y PCB</t>
  </si>
  <si>
    <t>Vertimientos y derrames</t>
  </si>
  <si>
    <t>consumos papel y combustible</t>
  </si>
  <si>
    <t>Consumos papel y combustible</t>
  </si>
  <si>
    <t>Energìa</t>
  </si>
  <si>
    <t>vertimientos</t>
  </si>
  <si>
    <t>La significancia sigue siendo Alta, debido a las condiciones de almacenameinto que originan mayores impactos pese a la  adecuaciòn que se hizo del sitio, estandarizaciòn del almacenamiento, pero aùn se encuentra en tramite la gestiòn para decomiso definitivo y entrega bajo convenios del material</t>
  </si>
  <si>
    <t>Verificaciòn oportuna de cumplimiento  o no de los docuemntos que respalden la legalidad del decomiso. Proceder de manera prioritaria a llevar el procedimeinto para entrega o  donaciòn del material decomisado</t>
  </si>
  <si>
    <t xml:space="preserve">Generaciòn de residuos especiales y de alto volumen, asì como proliferaciòn de fauna nociva </t>
  </si>
  <si>
    <t>seuimiento y control ambiental</t>
  </si>
  <si>
    <t>Almacenameinto de material decomisado por incumplimientos norativos y se resguardanen los patios de la sede.</t>
  </si>
  <si>
    <t>Se mantiene en la misma significancia, no es posible bajar mas la significancia por el metodo de evaluaicòn se han tomado todos los controles posibles.</t>
  </si>
  <si>
    <t>Ley 140 de 1994
Acuerdo 028 de 2017 Alcaldìa de Fonseca</t>
  </si>
  <si>
    <t>El aspecto se mantiene en una significancia Media, a pesar de los controles no es posible bajar mas la  significancia por el impacto de las emisiones  y el cumplimiento de la revision tecnico mecanica</t>
  </si>
  <si>
    <t>El aspecto se mantiene en una significancia Media, a pesar de los controles no es posible bajar la significancia porque el consumo de combustible sigue siendo significaivo</t>
  </si>
  <si>
    <t>El aspecto pasa de una significancia Media a Baja, debido a la eficacia del control establecido como la adecuaciòn del centro de acopio de residuos y almacenamiento adecuado de los mismos, los cuales son entregados al gestor de residuos ordinarios. Se espera hacer aprovechamiento de los mismos.</t>
  </si>
  <si>
    <t>PGIR de la sede
Capacitaciones y sensibilizaciones al personal deservicios generales</t>
  </si>
  <si>
    <t>Generaciòn de reisudos de poda y de alto volumen</t>
  </si>
  <si>
    <t>Mantenimiento y poda de jardines y areas verdes</t>
  </si>
  <si>
    <t>El aspecto pasa de una significancia Media a Baja, debido a la eficacia del control establecido como la adecuaciòn del centro de acopio de residuos y capacitaciòn en manejo adecuado de los residuos a operario de sericios generales y pasantes del àrea.</t>
  </si>
  <si>
    <t>El aspecto pasa de una significancia Media a Baja, debido a la eficacia del control relacionado con el almacenamiento separado de los residuos peligrosos generados, adecuaciòn del centro de acopio y la entrega a programas pos consumo o a los gestores externos autorizados.</t>
  </si>
  <si>
    <t xml:space="preserve">PGIR de la sede
Capacitaciones al personal de aseo  en manejo adecuado de RESPEL
Sensibilizaciones a todo el personal de la sede
Se espera avanzar con: Puntos ecologicos ubicados estrategicamente y definciòn y estandarizaciòn de un centro de acopio para los residuos generados
</t>
  </si>
  <si>
    <t>Ley 9 de 1979
Ley 1672 de 2013
Decreto 1076 de 2015
Resoluciòn 1362 de 2007
Resoluciòn 1297 de 2010
Resoluciòn 1512 de 2010</t>
  </si>
  <si>
    <t>Generaciòn de residuos peligrosos como envases de pintura de esmalte, disolventes, luminarias quemadas, residuos de aparatos electrico y electronicos, etc.</t>
  </si>
  <si>
    <t>Mantenimiento de la infraestructura que incluye cambio de luminarias, mantenimientos electricos, pintura y  cambio de techos, entre otros</t>
  </si>
  <si>
    <t>El aspecto pasa de una significancia media a baja, debido a la eficacia de los controles como la adecuaciòn del centro de acopio de residuos que minimiza la generaciòn de olores.</t>
  </si>
  <si>
    <t xml:space="preserve">PGIR de la sede
Sensibilizaciones y capacitaciones al perosnal de aseo y cafeteria
Sensibilizaciones a todo el personal de la sede
Control de ingreso de animales
Frecuencia de recolecciòn diaria de los residuos ordinarios
Se espera avanzar con: Puntos ecologicos ubicados estrategicamente y definciòn y estandarizaciòn de un centro de acopio para los residuos generados.
</t>
  </si>
  <si>
    <t>El aspecto pasa de una significancia Media a Baja, debido a la eficacia de los controles establecidos relacioandos con el almacenamiento adecuado de quimicos, uso de las MSDS, capacitaciòn en manejo adecuado de los mismos.</t>
  </si>
  <si>
    <t xml:space="preserve">Capacitaciones ne manejo adecuado de quimicos al personal de servicios generales y mantenimiento
PGIR de la sede
Hojas de seguridad de quimicos
Exigencias ambientales a proveedores de detergentes en alcance contractual
Convenio con programa pos consumo </t>
  </si>
  <si>
    <t>Ley 55 de 1993</t>
  </si>
  <si>
    <t>Uso de quimicos e insumos tensoactivos para el lavado y desinfecciòn de las àreas, incluyendo jornadas de fumigaciòn.</t>
  </si>
  <si>
    <t>Se mantiene significancia positiva del aspectos por permanencia del control</t>
  </si>
  <si>
    <t>El aspecto pasa de una significancia Alta a Baja, debido a la eficacia de los controles establecidos relacionados con la extracciòn de la bodega  de insumos los residuos allì almacenados, adecuaciòn del centro de acopio de residuos, contrataciòn de gestor externos de residuos peligrosos</t>
  </si>
  <si>
    <t>Programa Manejo integral de residuos: PGIR de la sede, Se espera realizar cuantificaciòn de RESPEL,  implementar:sensibilizaciones en el manejo adecaudo de los residuos, entrega de los residuos a gestores autorizados, inspecciones trimestrales, adecuaciòn de centro de acopio de residuos.</t>
  </si>
  <si>
    <t>Se incremnten los costos de disposicion y contaminaciòn de insumos nuevos por mezcla incontralada con residuos peligrosos almacenados en las mimas àreas, por no contar con centro de acopio idòneo para almacenamiento de RESPEL</t>
  </si>
  <si>
    <t>El aspecto pasa de una significancia media a baja debido a la eficacia de los controles establecidos relacionados con la adecuaciòn del centro de acopio de residuos, contrataciòn de gestor externos y entrega de residuos reciclables a recicladores de oficio</t>
  </si>
  <si>
    <t>Programa Manejo integral de residuos: PGIR de la sede, Se espera implementar:sensibilizaciones en el manejo adecaudo de los residuos, entrega de los residuos a gestores autorizados, inspecciones trimestrales, adecuaciòn de centro de acopio de residuos.</t>
  </si>
  <si>
    <t>Generaciòn de residuos no peligrosos provenientes de las areas administrativas y de laboratorio, limpieza de àreas verdes y jardines, decomisos, asì como filtros desechados provenientes del proceso de monitoreo de las estaciones de calidad del aire.</t>
  </si>
  <si>
    <t>Generaciòn de aguas residuales  domèsticas que son vertidas a pozo septico</t>
  </si>
  <si>
    <t>uso de baños, retretes y lavado de vajillas y de àreas</t>
  </si>
  <si>
    <t>Se presenta una disminuciòn de la significancia de medio a bajo debido al establecimiento de los controles relacionados con la la adecuaciòn del centro de acopio de residuo, contrato de gestor externo autorizado</t>
  </si>
  <si>
    <t>Programa Manejo integral de residuos: PGIR de la sede, Se espera implementar: Cuantificaciòn de los residuos generados peligrosos (para solicitud de registro RESPEL si le aplica) y No peligrosos, sensibilizaciones en el manejo adecaudo de los residuos, entrega de los residuos a gestores autorizados, inspecciones trimestrales.</t>
  </si>
  <si>
    <t>Generaciòn de residuos peligrosos como quimicos vencidos, parcialmente consumidos y envases de quimicos peligrosos</t>
  </si>
  <si>
    <t>Procesamiento de muestras de calidad de aire en el laboratorio de la sede</t>
  </si>
  <si>
    <t>Se presenta una disminuciòn de la significancia de medio a bajo debido al establecimiento de los controles relacionados con la organizaciòn y almacenamiento de quimicos, uso de MSDS y capacitaciòn en el manejo adecuado de los mismos</t>
  </si>
  <si>
    <t>Uso y manejo adecuado de quimicos
Hojas de seguridad
Almacenameinto y rotulado</t>
  </si>
  <si>
    <t>consumo de insumos quimicos y filtros para el procesamiento de muestras en laboratorio de calidad del aire</t>
  </si>
  <si>
    <t>El aspecto pasa de una significancia Alta a Media debido a que se comenzò a dar cumplimiento a los requisitos exigidos por la Resoluciòn de concesiòn de pago de la tasa de uso de agua</t>
  </si>
  <si>
    <t xml:space="preserve">Programa de uso eficiete y ahorro del agua exigido por la conceisòn de agua: actividades de sensibilizaciòn,
permiso de concesiòn de agua subterrànea </t>
  </si>
  <si>
    <t xml:space="preserve">
Decreto 3102 de 1997
Ordenanza 02 de 2015
Ley 373 de 1997
Resoluciòn de concesiòn 3074 de 2018 </t>
  </si>
  <si>
    <t>Consumo de agua proveniente de pozo profundo usado para servicios sanitarios y de limpieza en 8 aparatos sanitarios. La sede cuenta con un tanque de almacenamiento  plàstico de 1 m3 y un tanque elevado en concreto de 3 m3.</t>
  </si>
  <si>
    <t>El aspecto se mantiene en significancia media pese a los controles establecidos sigue siendo significativo el consumo de energìa en la sede</t>
  </si>
  <si>
    <t>Consumo de energìa termica proveniente suministrada por operador de la empresa de servicios publicos, la sede cuenta con 11 unidades de climatizaciòn individual, equipos electricos para usos en laboratorios, ademàs e 2 puntos de impresiòn computadores, Neveras  y demàs elementos de alto consumo de energìa.</t>
  </si>
  <si>
    <t>El aspecto se mantiene en significancia media pese a los controles establecidos sigue siendo significativo el consumo de materiales e insumos de oficina</t>
  </si>
  <si>
    <t>SEDE TERRITORIAL SUR</t>
  </si>
  <si>
    <t>Produccion material vegetal</t>
  </si>
  <si>
    <t>produccion de viveros y recepcion de material vegetal</t>
  </si>
  <si>
    <t>El aspecto pasa de una significancia Alta a Media, debido a la eficacia de los controles como la adecuaciòn del centro de acopio para los residuos, la capacitaciòn al personal de servicios generales para la recolecciòn separada de los residuos, cuantificaciòn de los residuos y la entrega de los mismos a gestores autorizados.</t>
  </si>
  <si>
    <t xml:space="preserve">El aspecto pasa a una significancia baja, debido a que se llegan a acuerdos con la comunidad, con la empresa prestadora del servicio de aseo en las ciudades. Se plantea hacer  una evaluaciòn de la percepciòn del evento incluyendo temas  residuos. </t>
  </si>
  <si>
    <t xml:space="preserve">El aspecto pasa de una significancia media a baja, debido a que se llegan a acuerdos con la comunidad, se respetan los horarios. Se plantea hacer  una evaluaciòn de la percepciòn del evento incluyendo temas  residuos. </t>
  </si>
  <si>
    <t>Se instalaron puntos ecologicos en el àrea, se hacen sensibilizaciones en la separaciòn adecuada de lso residuos y se adoptò un protocolo para el prestamo y permanenecia en el ausitorio de las sedes de Corpoguajira. Se pasò de una significancia media a baja.</t>
  </si>
  <si>
    <t>Adeacuaciones y construcciones</t>
  </si>
  <si>
    <t>obras de adecuaciòn y construcciòn</t>
  </si>
  <si>
    <t>temporal</t>
  </si>
  <si>
    <t>Generaciòn de residuos</t>
  </si>
  <si>
    <t>Generaciòn de residuos de construccion y denolicion</t>
  </si>
  <si>
    <t>Acopio de residuos y enterga a gestor externo para disposicion final</t>
  </si>
  <si>
    <t>generaciòn de emisiones, ruido y particulas</t>
  </si>
  <si>
    <t>cotaminacion del aire</t>
  </si>
  <si>
    <t>Emisiones de ruido y particulas durante el uso de taladro y pulidora.</t>
  </si>
  <si>
    <t xml:space="preserve">Recubrimiento de espacio y aplicaciòn de agua para minimizar polvo </t>
  </si>
  <si>
    <t>Actividades de gestion social</t>
  </si>
  <si>
    <t>actividades de gestion social - juegos inter car</t>
  </si>
  <si>
    <t>generacion de residuos</t>
  </si>
  <si>
    <t xml:space="preserve">Generaciòn de residuos ordinarios reciclablesy no reciclables </t>
  </si>
  <si>
    <t>Ubicación de puntos ecologicos en los espacios a usar, entrega de refrigerios y nsouvenirs en material reciclables, concertaciòn con empresa recicladora para  recolecciòn diaria de residuos, comité ambiental para la sede.</t>
  </si>
  <si>
    <t>produccion vegetal</t>
  </si>
  <si>
    <t xml:space="preserve">Cumplimiento de las condiciones fitosanitarias exigidos por el ICA </t>
  </si>
  <si>
    <t>Ecosistemas y Biodiversidad</t>
  </si>
  <si>
    <t>Reducciòn afectaciòn sobre el ambiente
Recuperacion de especies forestales amenazadas</t>
  </si>
  <si>
    <t>Producciòn de material vegetal en viveros de la corporaciòn para proyectos de reforestaciòn y arborización urbana</t>
  </si>
  <si>
    <t>consumo de insumos quimicos</t>
  </si>
  <si>
    <t>Uso insumos quimicos para el control de plagas y enfermedades (control fitosanitario)</t>
  </si>
  <si>
    <t>Resolución 2457 de 2010</t>
  </si>
  <si>
    <t xml:space="preserve">Cumplimiento de las condiciones fitosanitarias exigidos por el ICA 
Eiquetado  </t>
  </si>
  <si>
    <t>Actividades misionales</t>
  </si>
  <si>
    <t>planeación - ordenamiento ambiental</t>
  </si>
  <si>
    <t>Disminución de la presión sobre los recursos naturales</t>
  </si>
  <si>
    <t>Conservación de los recrusos naturales</t>
  </si>
  <si>
    <t xml:space="preserve">Actividades misionales </t>
  </si>
  <si>
    <t>Disminución de los efectos de fenomenos naturales</t>
  </si>
  <si>
    <t>planeacion</t>
  </si>
  <si>
    <t>Dismuye los efectos del cambio climatico en el territorio</t>
  </si>
  <si>
    <t>Declaración de areas protegidas</t>
  </si>
  <si>
    <t>Dismunción de la afectación en los recursos naturales</t>
  </si>
  <si>
    <t>ALTO</t>
  </si>
  <si>
    <t>Permite conservar areas de no inrtervención por las comunidades que se convierten en el pulmon  de estas zonas y reservorio de especies de fauna y flora así coo de conservación de actividades etnicas y culturales. Estrategia Guardianes de bosque y  paz</t>
  </si>
  <si>
    <t>Disminución de la presión sobre las especies faunistica amenazadas</t>
  </si>
  <si>
    <t>Implemntación de planes de conservación de fauna amenaza, asegurando su supervivencia</t>
  </si>
  <si>
    <t>Conservación de los recursos naturales</t>
  </si>
  <si>
    <t>Acompañamiento etrategia negocios verdes</t>
  </si>
  <si>
    <t>Disminución de la presion sobre los recursos naturales</t>
  </si>
  <si>
    <t>Acompañamiento y asesoria en las ideas de negocios que usan recursos naturales de manera sostenible, auemntando la conciencia en toda la cadena productiva.</t>
  </si>
  <si>
    <t>Sistemas de abastecimiento de agua a comunidades etnicas</t>
  </si>
  <si>
    <t>Construcción de acueductos, sistemas de abastecimiento, pozos profundos y molinos de viento para el aprovechamiento racional del recurso hidrico</t>
  </si>
  <si>
    <t>Recuperación margenes de rios</t>
  </si>
  <si>
    <t>Iniciativas para la recuperación y regulación de cauces y conservación de los margenes de los rios.</t>
  </si>
  <si>
    <t>Acompañamiento en la formulación de PRAUS y PRAES</t>
  </si>
  <si>
    <t>Acompañamiento a colegios y universidades para la formulación y ejecución de proyectos ambientales que soluciones problemas del entorno.</t>
  </si>
  <si>
    <t>Campañas de sensibilización y educación ambiental</t>
  </si>
  <si>
    <t>Aumento de la conciencia y sensibilidad ambiental</t>
  </si>
  <si>
    <t>Actividades de educación ambiental en las comunidades y el acompañmiento a demas empresas, entidades y población en genenral para las actividades de sensibilización ambiental.</t>
  </si>
  <si>
    <t>Analisis y verificación del cumplimiento  de los parametros de calidad de los usuarios concesionados y con tramites ambientales</t>
  </si>
  <si>
    <t>Conservación y preservacion de los recursos naturales</t>
  </si>
  <si>
    <t>La corporación a traves del Laboratorio ambiental realiza moniotoreos y seguimientos a os usuarios concesionados y con tramites ambientales de vertimientos asi como entes territoriales para verificar el cumplimiento de los parametros maximos permitidos por norma y minimizar l impacto sobre los recursos naturales, asegurando la conservación y sostenibilidad del recurso.</t>
  </si>
  <si>
    <t>Ley 99 de 1993</t>
  </si>
  <si>
    <t>Educacion ambiental</t>
  </si>
  <si>
    <t>Actividades de educacion y sensibilizacio ambiental en control de incendios forestales</t>
  </si>
  <si>
    <t>Conservación de los ecosistemas</t>
  </si>
  <si>
    <t>Disminución de las afectaciones de los recursos naturales por sensibilización y eucación ambientl a las comunidades para minimizar eventos de incendios forestales e inadecuada disposicion de residuos</t>
  </si>
  <si>
    <t>Plan de trabajo de educacion ambiental, concertación Plan Decenal de educación ambiental y CIDEAS</t>
  </si>
  <si>
    <t>Reduccion de las afectaciones sobre el medio ambiente y aumento de conciencia ambiental de las comunidades, mejora de imagen institucional</t>
  </si>
  <si>
    <t>Uso y mantenimiento de plantas electricas,  y otros equipos con afectaciòn a la gestiòn ambiental</t>
  </si>
  <si>
    <t>Inspecciones periodicas de condiciones del almacenameinto de combustible en la Planta electrica
Mantenimiento correctivo y preventivo de la planta electrica
Capacitaciòn a las brigadas para atenciòn de este tipo de emergencias</t>
  </si>
  <si>
    <t>Logistica</t>
  </si>
  <si>
    <t xml:space="preserve">Proceso de baja de bienes </t>
  </si>
  <si>
    <t>Consolidación de bienes susceptibles de baja y pueden generarse residuos de alto volumen</t>
  </si>
  <si>
    <t>permanente</t>
  </si>
  <si>
    <t>Generación de residuos de alto volumen</t>
  </si>
  <si>
    <t xml:space="preserve">Generación de residuos </t>
  </si>
  <si>
    <t>Ley 9 de 1979
Decreto 1076 de 2015</t>
  </si>
  <si>
    <t>El aspecto sigue manteniendo una significancia baja debido a la eficacia de los controles. Se pentregan los residuos a gestor aurorizado para la disposicion final Interaseo SA. ESP</t>
  </si>
  <si>
    <t xml:space="preserve">Formulación y ordenamiento del recurso hidrico </t>
  </si>
  <si>
    <t>Determinación de limites maximos permisibles de contaminantes ambientales</t>
  </si>
  <si>
    <t>Autoridad Ambiental</t>
  </si>
  <si>
    <t>Conservación de la capacidad de autodepuración de los ecosistemas y recuperación de los recursos naturales por la presión de la contaminación</t>
  </si>
  <si>
    <t>otorgar concesiones, permisos, autorizaciones y licencias ambientales</t>
  </si>
  <si>
    <t>Reconocimiento de los impactos generados porun proyecto y las exigencias al mismo del ucmplimieto de acciones y planes para disminir la presión sobre los ecosistemas</t>
  </si>
  <si>
    <t>Implementación de proyectos para la conservación y restauración de ecosistemas. Los aspectos ambientales se identifican en cada uno de esosproyectos y se determina planes de manejo ambiental para minimizar el daño ecologico que podrian generar.</t>
  </si>
  <si>
    <t>Imponer multas y sanciones por contaminación ambiental</t>
  </si>
  <si>
    <t>Recaudo de recursos para la inversión en los ecosistemas que han sido intervenidos y se han visto deteriorados</t>
  </si>
  <si>
    <t>Pueden presentarse quejas o reclamos de las partes interesadas por malas practicas en el manejo de los residuos de la Entidad. Incumplimientos de la normatividad vigente en cuanto a registro de generador de RESPEL y manejo internamente inadecuado de los residuos</t>
  </si>
  <si>
    <t>Programa Manejo integral de residuos: PGIR de la sede, Cuantificaciòn de los residuos generados peligrosos (para solicitud de registro RESPEL si le aplica) y No peligrosos, sensibilizaciones en el manejo adecaudo de los residuos, entrega de los residuos a gestores autorizados, inspecciones mensuales.</t>
  </si>
  <si>
    <t>Controles operacionales</t>
  </si>
  <si>
    <t>programa Uso eficiente del papel y otros insumos
Estaciones de recuperación y reciclaje de papel
Control de entrega de papel y tóner</t>
  </si>
  <si>
    <t xml:space="preserve">Programa de Ahorro y Uso eficiente de la energía
Inspecciones
Plan de mantenimiento
Mediciones ambientales 
</t>
  </si>
  <si>
    <t xml:space="preserve">Programa de  Uso eficiente y Ahorro del agua
Inspecciones
Plan de mantenimiento
Mediciones ambientales 
</t>
  </si>
  <si>
    <t>El aspecto pasa de una significancia media a baja teniendo en cuenta las condiciones de aislamiento preventivo decretado por el Gobierno Nacional a partir de la Emergencia sanitaria por el COVID 19, se presenta una disminución en el consumo de agua 247m3 con respecto a la vigencia anterior dado que se redujeron las actividades administrativas en sede</t>
  </si>
  <si>
    <t>El aspecto pasa de una significancia media a baja teniendo en cuenta las condiciones de aislamiento preventivo decretado por el Gobierno Nacional a partir de la Emergencia sanitaria por el COVID 19, se presenta una disminución en el consumo de energía 155.750 kwh con respecto a la vigencia anterior dado que se redujeron las actividades administrativas en sede y por tanto el uso de las unidades de climatización, equipos ofimáticos e iluminación que se constituyen en las principales variables de uso significativo energetico.</t>
  </si>
  <si>
    <t>El aspecto pasa de una significancia media a baja teniendo en cuenta las condiciones de aislamiento preventivo decretaro por el Gobierno Nacional a partir de la Emergencia sanitaria por el COVID 19 a partir del mes de marzo del 2020, se presenta una disminución de 390 resmas de hoja y 151 toner de con respecto a la vigencia anterior dado que se redujeron las actividades presenciales en la sede y se incentivaron el desarrollo de actividades de manera remota y acopio de información magnética.</t>
  </si>
  <si>
    <t>Programa de gestión integral de residuos solidos y líquidos
PGIR de la sede, Cuantificaciòn de los residuos  peligrosos  y No peligrosos, sensibilizaciones en el manejo adecuado de los residuos, entrega de los residuos a gestores autorizados, inspecciones mensuales.
Almacenamiento separado en centro de acopio de residuos</t>
  </si>
  <si>
    <t>Estaciones de reuso y reciclaje del papel</t>
  </si>
  <si>
    <t>PGIR de la sede
Sensibilizaciones y capacitaciones al perosnal de aseo y cafeteria
Sensibilizaciones a todo el personal de la sede
Control de ingreso de animales
Puntos ecologicos ubicados estrategicamente
Frecuencia de recolecciòn diaria de los residuos ordinarios
Lavado y organización de centro de acopio periódico</t>
  </si>
  <si>
    <t>El aspecto se mantiene en una significancia baja, debido a que los controles minimizan la probabilidad que se generen olores, sobre todo porque diariamente se hace la evacuaciòn de los residuos biodegradables y se hace lavado, limpieza y organización del centro de acopio de residuos.</t>
  </si>
  <si>
    <t>Se pasa de una significancia Alta a Media debido a  la eficacia de los controles relacionados con el kit antiderrmaes, capacitaciòn al personal que opera la planta y el simulacro de derrames, ademàs de la estructuraciòn del Plan de Contingencias.</t>
  </si>
  <si>
    <t xml:space="preserve">Plan de emergencias con identificación de las contingencias ambientales que se puedan presentar.
Capacitaciòn en manejo de prodcutos y residuos peligrosos a las brigadas de emergencias
</t>
  </si>
  <si>
    <t>PGIR de la sede
Procedimiento de baja de bienes
Capacitaciones y sensibilizaciones al personal de bodegas e inventarios
Inventario de sustancias químicas</t>
  </si>
  <si>
    <t>Se mantiene en significancia baja debido a la eficacia de los controles establecidos con la adecuaciòn del centro de acopio, la cuantificaciòn de los residuos y la contrataciòn de los gestores de residuos peligrosos y aprovechables, además de la verificación de inventario para identificar generación de residus y su entrega a los gestores respectivos.</t>
  </si>
  <si>
    <t>El aspecto se mantiene en significancia Baja, debido a la eficacia del control relacionado con el uso de kit antiderrames, capacitaciòn a personal de bodega e inventarios</t>
  </si>
  <si>
    <t>Programa de uso eficiete y ahorro del agua: actividades de sensibilizaciòn con el personal de aseo y cafeteria.
Verificación protocolo de bioseguridad para contención de la propagación frente al virus COVID 19.</t>
  </si>
  <si>
    <t>Se sigue manteniendo una significancia media a pesar de la reducciòn en el consumo con respecto a la vigencia anterior, debido al aumento en la frecuencia de lavado y desinfección de la sede y de todas las áreas para dar cumplimiento a los protocolos de prevención del covid 19.</t>
  </si>
  <si>
    <t xml:space="preserve">Capacitaciones en manejo adecuado de quimicos al personal de servicios generales y mantenimiento
Hojas de seguridad de quimicos
Exigencias ambientales a proveedores de detergentes en alcance contractual
</t>
  </si>
  <si>
    <t>El aspecto se mantiene en una significancia baja, pese al aumento en el uso de químicos de alto espectro para la realización de actividades de desinfección como medida de prevenciòn del covid 19. Estos productos son amigables con el medio ambiente.
Se generó el almacenameinto adecuado de los químicos, se cuenta con inventario de químicos, MSDS, Implementaciòn de guìas de compras ambientales, almacenamiento seguro de quimicos.</t>
  </si>
  <si>
    <t>El aspecto se mantiene en una significancia baja debido a la eficacia de los controles relacionados con la adecuaciòn de centro de acopio para almacenamiento de los residuos y la entrega de los mismos a gestores externos autorizados.</t>
  </si>
  <si>
    <t xml:space="preserve">PGIR de la sede
Capacitaciones al perosnal de mantenimiento en manejo adecuado de RESPEL
Cuantificaciòn de RESPEL 
Criterios ambientales en procesos contratados externamente.
</t>
  </si>
  <si>
    <t>Plan de uso eficiente y ahorro del agua</t>
  </si>
  <si>
    <t>El aspecto cambia de significancia media a baja, debido a que se disminuye la frecuencia de riego en jardines y a las acciones de uso eficiente del recurso.</t>
  </si>
  <si>
    <t>El aspecto cambia de significancia media a baja teniendo en cuenta que durante la presente vigencia se redujeron de manera significativa las movilizaciones de los funcionarios debido a las liitaciones de transito y aislamiento preventivo por efectos de la pandemia por el Covid 19. Se mantienen los controles establecidos.</t>
  </si>
  <si>
    <t>El aspecto cambia de significancia media a baja debido a la disminución en la frecuencia de los viajes, teniendo en cuenta que durante la presente vigencia se redujeron de manera significativa las movilizaciones de los funcionarios debido a las limitaciones de transito y aislamiento preventivo por efectos de la pandemia por el Covid 19.</t>
  </si>
  <si>
    <t>El aspecto se mantiene en una significancia baja, debido a la la eficacia de los controles. Se mantienen las condiciones de seguridad y el uso de kit para atencion de derrames como medidas para atención de emergencias y minimizar el riesgo de contaminaciòn de los recursos agua y suelo en caso de derrames por emergencias.</t>
  </si>
  <si>
    <t>El aspecto se mantiene en significancia alta, debido a que no se ha realizado la insonorización total del área de ubicación de la planta eléctrica, sin embargo, su uso se ha disminuido debido a las mejoras en la prestación de servicio de energia en la ciudad y a las condiciones de aislamiento de los funcionario por efectos del COVID 19, que reduce la frecuencia de uso de la misma. Se cuenta con acción correctiva en ejecución para la intervención de este aspecto y minimizar el riesgo de quejas de la población circundante.</t>
  </si>
  <si>
    <t>Mantenimiento preventivos y correctivos de la planta eléctrica</t>
  </si>
  <si>
    <t>El aspecto se mantiene en una significancia Media, pese a que disminuyó durante esta vigencia la frecuencia de uso de la misma, sin embargo, pueden presentarse quejas por parte de la comunidad relacionada con los vapores y gases, pese a que no se presentan incumplimientos de norma porque la planta genera menos de 1 MW de potencia y por tanto el monitoreo de emisiones no le aplica.</t>
  </si>
  <si>
    <t>El aspecto se mantiene en una significancia baja, teniendo en cuenta que disminuyeron las frecuencias de los evenos masivos con actividades que generaran ruido ambiental, dado a que las actividades se incentivaron de manera virtual por efectos de la pandemia por el Covid 19.</t>
  </si>
  <si>
    <t>El aspecto se mantiene en una significancia baja, debido a que se llegan a acuerdos con la comunidad, con la empresa prestadora del servicio de aseo en las ciudades. Se plantea hacer  una evaluaciòn de la percepciòn del evento incluyendo temas  residuos, sin embargo, se baja la frecuencia debido a que se redujeron los eventos masivos presenciales por efectos de la pandemia por el Covid 19.</t>
  </si>
  <si>
    <t>Concertaciones con la persona a quien se le presta el auditorio: copromisos de repartir refrigerios en elementos reciclables o retornables, hacer uso adecuado de los puntos ecologicos cercanos.</t>
  </si>
  <si>
    <t xml:space="preserve">El aspecto se mantiene en significancia baja con reducción de la frecuencia debido al poco uso generado del mismo para eventos masivos, teniendo en cuenta las condiciones e aislamiento por el COVID 19. Se instalaron puntos ecologicos en el àrea, se hacen sensibilizaciones en la separaciòn adecuada de los residuos y se adoptò un protocolo para el prestamo y permanencia en el auditorio de las sedes de Corpoguajira. </t>
  </si>
  <si>
    <t>Mantenimiento preventivo y correctivo de aires acondicionados y cambio de luminarias por tecnología LED</t>
  </si>
  <si>
    <t>El aspecto pasa de significancia media a baja, debido a que disminuyó significativamente la frecuencia de uso del auditorio, debido a que no se desarrollaron durante la vigencia actividades de concentraciñon masiva que exigieran el uso del lugar, teniendo en cuenta las condiciones de aislamiento por la pandemia del COVID 19.</t>
  </si>
  <si>
    <t>El aspecto se mantiene en significancia baja debido a la reducción de la frecuencia y severidad por la dismunción de las actividades que generan el aspecto teniendo en cuenta las limitaciones de concentraciones masivas por efectos de la pandemia por el covid 19.</t>
  </si>
  <si>
    <t>se verifica que no se realicen vertimientos no controlados o de sustancias quimicas al alcantarillado. Solo vertimientos de aguas residuales domestcias a través de los informes de inspección.</t>
  </si>
  <si>
    <t>El aspecto sigue manteniendo una significancia baja debido a la eficacia de los controles.</t>
  </si>
  <si>
    <t>El aspecto se mantiene con significancia media, debido a que pese a los controles establecidos, esporàdicamente se siguen presentando estos goteos.</t>
  </si>
  <si>
    <t>Inspecciones mensuales
Mantenimiento preventivo y correctivo de los vehiculos
Revisión tecnicomecánica</t>
  </si>
  <si>
    <t>Inspecciones
No se realizó inventario de PCB en la plataforma del IDEAM</t>
  </si>
  <si>
    <t>El aspecto se mantiene en significancia Media, dado que pese a realizar la caracterización de los aceites dielectricos que determinó la ausencia de PCB, durante la vigencia no se realizó la actualización del inventario de los PCB en la  plataforma del IDEAM. Debe hacerse el registro para la vigencia 2019 y 2020 durante la presente vigencia.</t>
  </si>
  <si>
    <t>Permite tomar acciones de manera anticipada para minimizar los efectos de los fenomenos naturales en las comunidades mas vulnerables</t>
  </si>
  <si>
    <t>Verificación de las cuencas hidrográficas ordenadas frente a su uso autorizado</t>
  </si>
  <si>
    <t>Construcción de acueductos, sistemas de abastecimiento, pozos profundos y molinos de viento para el aprovechamiento racional del recurso hidrico, abastecimiento en carrotanques a las comunidades etnicas afectadas.</t>
  </si>
  <si>
    <t>Acompañamiento a colegios y universidades para la formulación y ejecución de proyectos ambientales que solucionen problemas del entorno.</t>
  </si>
  <si>
    <t>Reconocimiento de los impactos generados por un proyecto y las exigencias al mismo del cumplimieto de acciones y planes para disminir la presión sobre los ecosistemas</t>
  </si>
  <si>
    <t>Durante la vigencia 2020, se impusieron xx multas y sanciones a usuarios y beneficiarios de permisos ambientales por incumplimiento y violación a la normatividad legal ambiental vigente. Recursos que son reinvertidos en las acciones de conservación de los ecosiostemas afectados.</t>
  </si>
  <si>
    <t>Almacenamiento de residuos en centro de acopio
Entrega a gestor autorizado para su disposición final</t>
  </si>
  <si>
    <t xml:space="preserve">Acopañamiento y asesoramiento a los municipios para la inclusión en sus POT los determinantes ambientales y consideraciones de las medidas de adaptación frente cambio climatico. </t>
  </si>
  <si>
    <t>Instrumentos de planificación y ordenamiento territorial que permiten a los territorios determinar el uso sostenible de los recursos naturales disponibles además de prepararse y ser resilientes frente a los efectos del cambio climatico.</t>
  </si>
  <si>
    <t xml:space="preserve">Durante la vigencia 2020, se logró el asesoramiento en la formulación de los POT  a los muncipios de Riohacha, Dibulla, Uribia, Hatonuevo y Maicao con el impacto a 409.260 personas, con la inclusión de las variables de gestión del riesgo y determinantes ambientales en sus instrumentos de planificación, lo que ha permitido establecer acciones preventivas orientadas a minimizar el impacto de los efectos del cambio climático. </t>
  </si>
  <si>
    <t>Se generan salidas gráficas que permiten prevenir posibles infracciones ambientales en áreas protegidas al determinar acciones antrópicas impactantes en los ecosistemas, sobre todo los que se han declarado como protegidos. Estos conceptos además son útiles para apoyar en los conceptos sobre el uso del suelo, prevención de conflictos por el uso y aprovechamiento de los recursos naturales, conceptos sobre rondas hídricas entre otros, que permiten administrar los recursos naturales con mayor conocimiento propiciando el menor  impacto ambiental posible.</t>
  </si>
  <si>
    <t>Impacto positivo en el ambiente y en el área de influencia debido a que permite determinar el estado de las áreas protegidas, que se convierten en pulmón para la zona y para la preservación de fauna y flora nativa, beneficios económicos y ambientales para la comunidad  que circunda el área.</t>
  </si>
  <si>
    <t>Termino de la actividad que genera el aspecto</t>
  </si>
  <si>
    <t>No se reevalúa teniendo en cuenta la finalización de la actividad que genera el aspecto ambiental</t>
  </si>
  <si>
    <t>Ordenamiento del recurso hidrico en el territorio que permite minimizar el impacto y reglamentar su uso para asegurar su disponibiliad futura.</t>
  </si>
  <si>
    <t>Participación en la Planificación y ordenamiento territorial con la elaboración de la cartografía temática</t>
  </si>
  <si>
    <t>El aspecto positivo se mantiene, debido a que durante la vigencia 2020, se lograron desarrollar 440 salidas gráficas, lo que permite tener información técnica de base para la toma de decisiones en los procesos de ordenamiento y conservación de los recursos, además de que aportan en la toma de decisiones frente a la resolución de conflictos.</t>
  </si>
  <si>
    <t>El aspecto positivo se mantiene, debido a que se continua con la operación del sistema de alerta temprana que permite advertir a las comunidades de manera anticipada y anteponerse para la toma de acciones y medidas preventivas y minimizar el impacto de los fenómenos adversos de la naturaleza sobre el medio ambiente y las comunidades. Durante la vigencia 2020, se generaron reportes de puntos calientes para la toma de medidas de precaución para minimizar riesgos de incendios. Así mismo, se realizó seguimiento a la generación de nube Sahariana permitiendo generar acciones de prevención a la exposicion por parte de la comunidad Guajira. Población beneficiaria 956.485 habitantes.</t>
  </si>
  <si>
    <t>El aspecto positivo se mantiene, dado que,  Pese a las limitaciones originadas por efectos de la Pandemia del Covid 19, durante la vigencia 2020 se logró la declaratoria como área protegida de un total de 42.110 hectáreas distribuidas así: Distrito de conservación de suelos Serranía de Perijá  municipios de la Jagua, Urumita, Villanueva y el Molino con 21.042 hectáreas y cuatro polígonos de ampliación del ditrito  de manejo integrado de la Serranñia del Perijá municipios del Molino, San Juan del Cesar, Fonseca, Barrancas  y Hatonuevo con 21068 hectáreas.</t>
  </si>
  <si>
    <t>Manejo de especies amenazadas marino costeras</t>
  </si>
  <si>
    <t>Implemntación de planes de conservación de fauna y flora amenazada, asegurando su supervivencia y biodiversidad del territorio</t>
  </si>
  <si>
    <t>Durante la vigencia 2020, se ha logrado la atención de 793 especies amenazadas de las cuales se liberaron 545. Se han estructurado programas de conservación para 6 especies: Jaguar, Guacamaya verde, Morrocoy, Cardenal guajiro,
Marimonda y Abejas nativas.Instalación de sistemas de repelencia en zonas afectadas por conflictos humano - felino. Rehabilitación de especies nativas, repoblamiento y liberación en zonas de reserva.</t>
  </si>
  <si>
    <t>Ordenamiento y conservación forestal</t>
  </si>
  <si>
    <t>Disminución de la presión sobre las especies  de flora  amenazada</t>
  </si>
  <si>
    <t>Disminución de la presión sobre las especies  fauna amenazada</t>
  </si>
  <si>
    <t xml:space="preserve">Manejo de especies amenazadas de fauna silvestre </t>
  </si>
  <si>
    <t>Implementación de planes de conservación de flora amenazada, asegurando su supervivencia y biodiversidad del territorio</t>
  </si>
  <si>
    <t>Durante la vigencia 2020, se suscribió Convenio con Hocol que beneficiaria a 12 familias en la RFP Montes de Oca en el municipio de Maicao (veredas Colombia Libre, Los Paraujanos y La Chingolita), a través de Pagos por Servicios Ambientales -BanCO2 en 130 hectáreas en conservación, logrando un impacto en las comunidades con la conservación de los recursos naturales y la menor afectación de los ecosistemas. La Participación de 5 unidades productivas en la gran feria de negocios verdes en casa 2020 y 2 unidades productivas en Exporiohacha Agroferia Comercial por la
reactivación económica y la mujer rural (ASMUPERIJA y Artesanías Selvari), permitiendo la regulación de los cauces y la conservación de los ríos, además de la disminución de los efectos de la erosión. Población Beneficiada: 996.609</t>
  </si>
  <si>
    <t>Durante la vigencia 2020 se logró avanzar en 1870,8 hectáreas de restauración, de las cuales
943,8 hectáreas fueron restauración pasiva y 927 hectáreas restauración activa; discriminadas de
la siguiente forma:
A través del contrato 0083 de 2019 se avanzó en la restauración pasiva de 927 Hectáreas en las
cuencas de los ríos Tapias, Cesar y Ranchería, a través de 309 Km de aislamiento. Así mismo, se
realizó siembra en 919 Hectáreas.
A través del contrato 003 de 2020 se avanzó en 16.8 hectáreas de palma amarga, a través de 5.6
Km de aislamiento. Se realizó siembra en 8 hectaréas y se beneficiaron 260 familias, con las cuales se suscribieron acuerdos de conservación. permitiendo la regulación de los cauces y la conservación de los ríos, además de la disminución de los efectos de la erosión.</t>
  </si>
  <si>
    <t>Gestión Ambiental y Urbana</t>
  </si>
  <si>
    <t>Disminución de la presion sobre los recursos naturales
Disminución de la presión sobre los rellenos sanitarios</t>
  </si>
  <si>
    <t>Desarrollo de actividades de sensibilización para el uso eficiente de los recursos y conservación del medio ambiente</t>
  </si>
  <si>
    <t>Durante el 2020, se continuó con las estrategias de acompañamiento a 5 colegios y 1 universidad, permitiendo asesorar 5 PRAES y 1 PRAUS, aportando con la generación de acciones locales que permiten disminuir la presión sobre los recursos naturales y el aumento de la conciencia ambiental en las comunidades impactas por estos proyectos.</t>
  </si>
  <si>
    <t>Operación sistema de alerta temprana SAT y Sistema de Información ambiental SIAC)</t>
  </si>
  <si>
    <t xml:space="preserve">Estructuración, formulación y gestión de proyectos para financiación </t>
  </si>
  <si>
    <t>Estructuración de proyectos para la conservación de los recursos naturales y para minimizar el impacto en el ambiente y en la seguridad de la comunidad</t>
  </si>
  <si>
    <t>El aspecto positivo se mantiene, dado que durante la vigencia 2020 se generó el apoyo en la formulación y gestión para la financiación de 3 proyectos proyectos ambientales ante el Fondo de Compensación Ambiental y un (1) proyecto ambiental ante los OCADs departamental y de Corpoguajira y tres (3) proyectos ambientales para acceder a recursos del SGR-Asignaciones directas de Corpoguajira.</t>
  </si>
  <si>
    <t>El aspecto mantiene su significancia positiva, teniendo en cuenta que durante la vigencia 2020 se desarrollaron las siguientes acciones encaminadas a la mejora en el acceso seguro a agua por parte de las comunidades etnicas:
5 permisos de exploración y prospección de agua subterránea
32 limpiezas y desarrollo de pozos
4 pruebas de bombeo
4 Sistemas fotovoltaicos para la extracción de agua subterráea
16 molinos de vientos reparados
Población beneficiada 3.064 habitantes
.</t>
  </si>
  <si>
    <t xml:space="preserve">Estructuración de proyectos para la conservación de los recursos naturales y para minimizar el impacto en el ambiente y en la seguridad de la comunidad. </t>
  </si>
  <si>
    <t>Implementación de proyectos para la conservación y restauración de ecosistemas. Los aspectos ambientales se identifican en cada uno de esos proyectos y se determina planes de manejo ambiental para minimizar el daño ecologico que podrian generar.</t>
  </si>
  <si>
    <t>Durante la vigencia 2020, se logra la ejecución del proyecto "Restauración geomorfológica de un tramo del rio cañas, corregimiento de Mingueo, municipio de Dibulla, así mismo, se realiza la la ejecución del proyecto "Construcción de obras de protección en el río Cargabarros sectores los Totumitos, Catatumbo y Casiquillo municipio de El Molino La Guajira</t>
  </si>
  <si>
    <t xml:space="preserve">Durante la vigencia 2020, pese a las condiciones de aislamiento, se logró hacer verificación y seguimiento ambiental al cumplimiento de los parámetros maximos permitidos relacionados con la calidad del agua a 38 usuarios con la determinación de los cobros por tasas retributivas. Así mismo, se desarrollaron 55 monitoreos de calidad de agua que permitieron continuar con la estrategia de verificación de las condiciones del recurso hidrico en fuentes abastecedoras de acueducto, estaciones de calidad de agua marinas y costeras y pozos subterráneos. Ademas se ejecutó el plan de Monitoreo permanente del estado de la calidad y cantidad del agua superficial y subterránea en las comunidades wayuu en cumplimiento de la sentencia T302 de 2017. Se realziaron ademas durante el 2020 el monitoreo de 25 puntos de vertimientos al recurso hñidrico y se logró la acreditación de 11 parámetros en calidad del recurso hidrico y cargas contaminantes ante el IDEAM. </t>
  </si>
  <si>
    <t>Gestión de ecosistemas estratégicos marino costeros</t>
  </si>
  <si>
    <t>Subdirección de Gestión Ambiental</t>
  </si>
  <si>
    <t>Ejecutar, administrar, operar y mantener proyectos y obras de control para la proteccion de inundaciones, erosión,
caudales, escorrentía,
rectificación y manejo
de cauces, regulación
de cauces y demás
obras para mitigar los
riesgos asociados a la
oferta y disponibilidad
de agua.</t>
  </si>
  <si>
    <t>Implementación de
acciones en manejo
integrado de zonas
costeras así como la inclusión de acciones en los planes de ordenamiento de municipios costeros de La Guajira, permitiendo la conservación de los mismos.</t>
  </si>
  <si>
    <t>Durante el 2020, se avanzó con la actualización del Diagnóstico y Zonificación de los Manglares, además en las acciones para la rehabilitación de manglares y en el primer acercamiento al proyecto "Desarrollo de un aplicativo multiusuario con tecnología SMART para el monitoreo de la biodiversidad que contribuya al
análisis de integridad y efectividad del manejo de las áreas protegidas del SINAP". Se avanzó igualmente con el plan de manejo de áreas protegidas del DRMI Pastos
Marinos Sawairu. Del mismo modo, se adelantan acciones para la zonificación del ecosistema de playa en el sector urbano de Riohacha así como la evaluación, control y monitoreo de ocupaciones con estructuras construidas en zonas costeras con ecosistemas de
playa, así como la formulación de proyectos para la construcción de obras de protección de la línea costera por efectos de la erosión. Todas estas acciones están encaminadas a la preservación y conervación de los ecosistemas marino costeros.</t>
  </si>
  <si>
    <t>Durante la vigencia 2020, se logróel rescate y liberación de 27 tortugas marinas, 2 ejemplares de caiman aguja. Así mismo, se hizo acompañamiento a la anidación y liberación de 218 tortugas marinas. Ejecución de acciones para el manejo de especies invasoras como el pez león, caracol africano (7 recolecciones y eliminación de especímenes) y se atendieron 53 casos de reubicacion, eliminación y recomendación de control a la proliferación de panales  de abejas invasoras  en las zonas urbanas.</t>
  </si>
  <si>
    <t>Durante la vigencia 2020, se realizó del montaje de 25 parcelas de monitoreo de vegetación: 8 en la cuenca baja del río Ranchería, 5 en
la cuenca alta del río Ranchería, 9 en la cuenca alta del río Tapias y 3 en la cuenca del río Cesar.
Realización de caracterización y evaluación de áreas afectadas por incendios forestales. Desarrollo de 5 talleres de sensibilización en la conservación del boque seco con una población beneficiaria de 32.983. Se beneficiaron 260 familias, con las cuales se suscribieron acuerdos de conservación</t>
  </si>
  <si>
    <t xml:space="preserve">Actividades de gestión ambiental y urbana para el manejo de residuos </t>
  </si>
  <si>
    <t xml:space="preserve">Durante el 2020, se desarrollaron 2 talleres de asistencia técnica a los recicladores de oficio para el aprovechamiento de los residuos orgánicos e inorgánicos de los cuales se logró la conformación y formalización de 5 grupos de recicladores de oficio. Se desarrollaron 5 camoañas de limpieza y recuperación de áreas urbanas de interés. Apoyo técnico a los muncipios para la instauración de comparendos ambientales en el territorio.
</t>
  </si>
  <si>
    <t>Actividades de educación ambiental en las comunidades y el acompañmiento a demas empresas, entidades y población en genenral para las actividades de sensibilización ambiental además del aporte a mejorar las condiciones ambientales con la estrategia de econocmía circular.</t>
  </si>
  <si>
    <t>Pese a las condiciones de aislamiento provocadas por la pandemia del Covid 19,durante la vigencia 2020 se desarrolló 1 taller seminario de compras sostenibles dirigido a 3 municipios de La Guajira.  Ademas, se desarrollaron 11 talleres de sensibilización sobre "Prevención de incendios forestales,delitos ambientales y ahorro y uso eficiente del agua", dirigidos a representantes del sector agropecuario y comunidades rurales en 6 municipios. Se hizo acompañamiento técnico a 80 prestadores de servicios turísticos en la formulación de sus programas de ahorro y uso eficiente de agua y energía. Se logró la formación 67 docentes en educación ambiental así como el desarrollo de  26 jornada de arborización con la siembra de 24.674 árboles en los municipios de Fonseca, Uribia, Maicao, Barrancas, Villanueva, Riohacha, San Juan del Cesar, Hatonuevo, Albania y Urumita.
Así mismo, se desarrollaron diferentes estrategias para el fortalecimiento de las acciones de sensibilización y educación ambiental en el Departamento de La Guajira como sensibilización en talleres a 599 personas y la conformación 3 de grupos de vigias y guardianes ambientales, Jòvenes por el ambiente, 
Se formuló la Política de educación ambiental del departamento de La Guajira 2019-2030. Por una educación ambiental intercultural para la sostenibilidad ambiental del departamento de La Guajira; se asesoran 8 planes de educacion ambiental en igual numero de municipios. Formulación de 4 PROCEDA (Proyectos ciudadanos de educación ambiental) y se formaron 3 bases militares en temas de batallón para la conservación de los ecosistemas y reconocimiento de delitos ambientales.</t>
  </si>
  <si>
    <t>Control de tráfico ilegal de flora y fauna</t>
  </si>
  <si>
    <t>Conservación de los recursos naturales de flora y fauna disminuyendo el riesgo de extinción de los mismos y preservando ecologicamente las especies</t>
  </si>
  <si>
    <t>Durante la vigencia 2020, se realizaron 208 operativos contra el tráfico ilegal de flora y fauna logrando un decomiso de 581 animales que fueron puestos a disposicion para su recuperación y devolución a su hábitat natural. Así mismo, se generaron 16 incautaciones de productos forestales con 37,9 m3 de madera y 42.900 kg de carbón vegetal. Se ha logrado el seguimiento para el levantamiento de la base de datos de negocios de transformación de madera y el libro de operaciones con la formalización de 80 registros.</t>
  </si>
  <si>
    <t>Durante la vigencia 2020, se atendieron 146 solicitudes de tramites y permisos ambientales, hizo seguimiento a 10 PUEAA de usuarios concesionados abastecedores de agua; asi mismo se hizo el seguimiento a 12 planes de saneamiento y Manejo de
Vertimientos haciendo verificación del cumpliemitno de los sistemas de tratamiento de los vertimientos. Se adelantó igualemnte el seguimiento ambiental a los quince Planes de Gestión Integral de residuos PGIR correspondiente a los municipios del departamento de La Guajira. Se hizo seguimiento a 232 autorizaciones y concesiones de agua subterránea y superficiales, frente a las cuales se hace la definición de un caudal ecológico para su uso, permitiendo mantener en condiciones ecológicas la cuenca para su recuperación y conservación del ecosistema.</t>
  </si>
  <si>
    <t xml:space="preserve">Controles  operacionales </t>
  </si>
  <si>
    <r>
      <t>El aspecto mantiene su significancia baja teniendo en cuenta las condiciones de aislamiento preventivo decretaro por el Gobierno Nacional a partir de la Emergencia sanitaria por el COVID 19 a partir del mes de marzo del 2020, se presenta una disminución de</t>
    </r>
    <r>
      <rPr>
        <sz val="9"/>
        <color indexed="10"/>
        <rFont val="Arial"/>
        <family val="2"/>
      </rPr>
      <t xml:space="preserve"> 390</t>
    </r>
    <r>
      <rPr>
        <sz val="9"/>
        <rFont val="Arial"/>
        <family val="2"/>
      </rPr>
      <t xml:space="preserve"> resmas de hoja y </t>
    </r>
    <r>
      <rPr>
        <sz val="9"/>
        <color indexed="10"/>
        <rFont val="Arial"/>
        <family val="2"/>
      </rPr>
      <t xml:space="preserve">151 </t>
    </r>
    <r>
      <rPr>
        <sz val="9"/>
        <rFont val="Arial"/>
        <family val="2"/>
      </rPr>
      <t>toner de con respecto a la vigencia anterior dado que se redujeron las actividades presenciales en la sede y se incentivaron el desarrollo de actividades de manera remota y acopio de información magnética.</t>
    </r>
  </si>
  <si>
    <t>El aspecto mantiene su significancia baja debido a la eficacia de los controles relacionados con inventario de quimicos, control de inventario y gastos, uso de MSDS y kit antiderrames, ademas la disminucion de actividades en las intalaciones fisicas del Laboratorio por las condiciones de aislamiento preventivo decretado por el Gobierno Nacional a partir de la Emergencia sanitaria por el COVID 19 y trabajo en casa.</t>
  </si>
  <si>
    <t xml:space="preserve">Programa de  Uso eficiente y Ahorro del agua
Inspecciones
Plan de mantenimiento
Mediciones ambientales                                                                                                                                                                                                                                                                                                                                                       Proyecto de Recirculación de agua  </t>
  </si>
  <si>
    <t>El aspecto pasa de una significancia Media a baja, debido a que se reduce la frecuencia y cantidad de residuos generados cen la sede teniendo en cuenta las condiciones de aislamiento por la pandemia del COVID 19. Aún así se hace almacenamiento separado en centro de acopio y se entrega a gestores autorizados para su disposición final.</t>
  </si>
  <si>
    <t>El aspecto pasa de una significancia Media a baja, debido a que se reduce la frecuencia y cantidad de residuos generados cen la sede teniendo en cuenta las condiciones de aislamiento por la pandemia del COVID 19, se presenta una disminución en la generación de RESPEL de 62,35 kg con respecto a la vigencia anterior dado que se redujeron las actividades muestrreos dadas las condiciones de emergencia sanitaria decretada.</t>
  </si>
  <si>
    <t>Caracterizaciòn de los vertimientos 
Reporte de carcterizaciòn a empresa prestadora del servicio.</t>
  </si>
  <si>
    <t xml:space="preserve">Plan de emergencias con las disposciones para atedner este tipo de contingencias.  Kit antiderrames
Duchas lava ojos
Extintores
Capacitación de manejo de sutancias quimicas           inventario de Sustancias quimicas                                Hojas de seguridad de los quimcos. </t>
  </si>
  <si>
    <t xml:space="preserve">Plan Institucional de Gestiòn Ambiental PIGA               Estaciones de reuso de papel Campañas de sensibilización y estrategias para promover la informacion digital </t>
  </si>
  <si>
    <t>El aspecto cambia su significancia de media a baja, debido a que se han  limplementados controles y son eficaces.</t>
  </si>
  <si>
    <t>Ley 9 de 1979
Decreto 1076 de 2015           Resolución 0472 de 2017</t>
  </si>
  <si>
    <t>Plan de emergencia de la sede 
Entrega a gestor autorizado para su disposición final</t>
  </si>
  <si>
    <t xml:space="preserve">Generación de residuos de peligrosos a manejar </t>
  </si>
  <si>
    <t>Emergencias incidentes ambientales relacionados con vertimientos no controlados de sustancias nocivas o peligrosas o por fallas en controles establecidos.</t>
  </si>
  <si>
    <t xml:space="preserve">
PGIRS de la sede                            Plan de emergencias                Brigada de emergencias                 Kits antiderrame                                 Entrega a gestor autorizado para su disposición final</t>
  </si>
  <si>
    <t xml:space="preserve">Generación de residuos de peligrosos (infecciosos) a manejar </t>
  </si>
  <si>
    <t xml:space="preserve">En condiciones de emergencia el aspecto puede presentar una significancia baja debido a que se establecieron controles para evitar la  materialización del riesgo </t>
  </si>
  <si>
    <t>Emergencias de salud (Por accidentes laborales y contangios por coronavirus)</t>
  </si>
  <si>
    <t xml:space="preserve">Emergencias por incendios </t>
  </si>
  <si>
    <t xml:space="preserve">Generación de emisiones </t>
  </si>
  <si>
    <t>Emergencias por movimientos teluricos, Sismos, huracanes, actos terroristas, tormentas electricas e incendios.</t>
  </si>
  <si>
    <t xml:space="preserve">En condiciones de emergencia el aspecto puede presentar una significancia baja debido a que se establecieron controles para evitar que se materialice el riesgo </t>
  </si>
  <si>
    <t xml:space="preserve">PGIR de la sede
Frecuencia de recolecciòn diaria de los residuos ordinarios
Puntos ecologicos ubicados estrategicamente adecuación centro de acopio para los residuos generados                    Gestor de residuos.
</t>
  </si>
  <si>
    <t>PGIR de la sede
Puntos ecologicos ubicados estrategicamente y  estandarizaciòn de un centro de acopio para los residuos generados (Peligrosos, ordinarios y aprovechables)</t>
  </si>
  <si>
    <t xml:space="preserve">PGIR de la sede
Puntos ecologicos ubicados estrategicamente                         Centro de acopio de residuso peligrosos                                     Gestor  de RESPEL </t>
  </si>
  <si>
    <t>PGIRS de la Sede               Centro de acopio               Canecas para el almacenamiento de RESPEL   Kits antiderrame</t>
  </si>
  <si>
    <t>Elementos para ala atencion de derrames                Instrucciones en el plan de emergencias     Capacitacion a brigada de emergencias en temas relacionados con la manipulacion de sustancias quimicas.</t>
  </si>
  <si>
    <t>El aspecto cambio  su significancia de media a baja  debido a que ya se realziò la caracterizacion para identificaciòn de PCB en los equipos de la corporación cuyo resultado fue equipos libres de PCB, adicionalmente se realizó el reporte ante el IDEAM para la vigencia 2019 y 2020</t>
  </si>
  <si>
    <t>Revision Tecnicomecànica de vehiculos
Inspecciòn pre operacional de vehiculos
Mantenimiento Correctivo y preventivo de parque automotor</t>
  </si>
  <si>
    <t>El aspecto disminuyó su significancia de media a baja  por la frecuencia de uso de los vehiculos para la realziaciòn de las actividades de muestreo del laboratorio, teniendo en cuenta las condiciones de aislamiento preventivo decretado por el Gobierno Nacional a partir de la Emergencia sanitaria por el COVID 19 y el trabajo en casa. Se asegura el mantenimiento de los mismos y la revision tecnico mecanica.</t>
  </si>
  <si>
    <t>El aspecto se mantiene en una significancia baja debido a la eficacia de los controles, teniendo en cuenta las condiciones de aislamiento preventivo decretado por el Gobierno Nacional a partir de la Emergencia sanitaria por el COVID 19 y el trabajo en casa.</t>
  </si>
  <si>
    <t xml:space="preserve">PGIR de la sede
Hojas de seguridad de quimicos                         Inventario de quimicos de la sede </t>
  </si>
  <si>
    <t xml:space="preserve">Inspecciones planeadas      Inventarios de sustancias      </t>
  </si>
  <si>
    <t>PGIR de la sede
Participaciòn en programas pos consumo
Cuantificaciòn de RESPEL 
Gestor de RESPEL</t>
  </si>
  <si>
    <t>El aspecto se mantiene en significancia baja,  debida a la poca afectación generada</t>
  </si>
  <si>
    <r>
      <t xml:space="preserve">El aspecto mantiene una significancia baja, debido a que se reduce la frecuencia y cantidad de residuos generados en la sede teniendo en cuenta las condiciones de aislamiento por la pandemia del COVID 19, se presenta una disminución en la generación de RESPEL de </t>
    </r>
    <r>
      <rPr>
        <b/>
        <sz val="9"/>
        <rFont val="Arial"/>
        <family val="2"/>
      </rPr>
      <t>62,35 kg</t>
    </r>
    <r>
      <rPr>
        <sz val="9"/>
        <rFont val="Arial"/>
        <family val="2"/>
      </rPr>
      <t xml:space="preserve"> con respecto a la vigencia anterior dado que se redujeron las actividades muestrreos y labor normal en la sede, dadas las condiciones de emergencia sanitaria decretada.</t>
    </r>
  </si>
  <si>
    <t xml:space="preserve">PGIRS de la Sede               Centro de acopio               Canecas para el acopio de residuos                          Gestores de residuos      </t>
  </si>
  <si>
    <t xml:space="preserve">Informes de Austeridad del gasto publico
Mnatenimiento de vehiculos </t>
  </si>
  <si>
    <t>Reporte de inventario de PCB de la sede en plataforma IDEAM</t>
  </si>
  <si>
    <t>Se siguen implementando los controles para generaciòn de aspectos positivos altos.</t>
  </si>
  <si>
    <t>El aspecto se mantiene en una significancia baja debido a que teniendo en cuenta las condiciones de aislamiento preventivo decretado por el Gobierno Nacional a partir de la Emergencia sanitaria por el COVID 19 y el trabajo en casa, la cafeteria no entro en uso.</t>
  </si>
  <si>
    <t xml:space="preserve">PGIRS de la Sede              Puntos ecologicos           Centros de acopio de residuos </t>
  </si>
  <si>
    <r>
      <rPr>
        <sz val="10"/>
        <color indexed="8"/>
        <rFont val="Arial"/>
        <family val="2"/>
      </rPr>
      <t>El aspecto positivo se mantiene, teniendo en cuenta que se ha continuado con los procesos de ordenamiento de las cuencas y recursos hidricos. Durante el 2020, se realizaron 6 informes de seguimiento a los planes de manejo de las cuencas formulados por Corpoguajira a los POMCA Ranchería, Carraipía, Camarones, Tapias, Acuífero de Ranchería y PMA Acuífero de Maicao. Así mismo se hizo seguimiento a los planes de manejo ambiental de áreas protegidas: Montes de Oca, Serranía del Perijá, Bañaderos, Delta del río Ranchería, Cuenca baja Ranchería, Musichi, Cerro Pintao, Cañaverales y Pastos Marinos</t>
    </r>
    <r>
      <rPr>
        <sz val="10"/>
        <color indexed="10"/>
        <rFont val="Arial"/>
        <family val="2"/>
      </rPr>
      <t>.</t>
    </r>
    <r>
      <rPr>
        <sz val="10"/>
        <color indexed="8"/>
        <rFont val="Arial"/>
        <family val="2"/>
      </rPr>
      <t xml:space="preserve"> (Población beneficiada 956.485 habitantes de las zonas aledañas a las cuencas)</t>
    </r>
    <r>
      <rPr>
        <sz val="10"/>
        <color indexed="10"/>
        <rFont val="Arial"/>
        <family val="2"/>
      </rPr>
      <t xml:space="preserve">. </t>
    </r>
    <r>
      <rPr>
        <sz val="10"/>
        <rFont val="Arial"/>
        <family val="2"/>
      </rPr>
      <t>Se realizó evaluación y seguimiento a 232 concesiones de agua subterranea y Superficial,</t>
    </r>
    <r>
      <rPr>
        <sz val="10"/>
        <color indexed="10"/>
        <rFont val="Arial"/>
        <family val="2"/>
      </rPr>
      <t xml:space="preserve"> </t>
    </r>
  </si>
  <si>
    <t>Emergencias incidentes ambientales relacionados con vertimientos no controlados de sustancias nocivas o peligrosas o por fallas en controles establecidos que puede generar residuos peligrosos por la atencion o contención de un derrame.</t>
  </si>
  <si>
    <t xml:space="preserve">  
PGIRS de la sede                           Plan de emergencias                Brigada de emergencias                 Kits antiderrame                                 Entrega a gestor autorizado para su disposición final</t>
  </si>
  <si>
    <t xml:space="preserve">Propagación del virus por atencion inadecuada de los residuos generados  </t>
  </si>
  <si>
    <t xml:space="preserve">Posibilidades de afecctacion a la salud, seguridad y salud y al ambinete por el manejo inadecuado de los residuos conyaminados por covid debido a que no se cuentecon las herraemietas e insumos y el personal sufiente y capacitado para  para atender esta emergencia. </t>
  </si>
  <si>
    <t xml:space="preserve">Inspecciones planeadas          Mantenimiento de la planta            Plan de contingencia para el alamacenamiento de combustibles </t>
  </si>
  <si>
    <t xml:space="preserve">Plan integral de residuos de la sede, .
Instalación de puntos ecologicos 
Entrega separada de residuos a empresas recicladoras de Centro de acopio.            Gestores de residuos </t>
  </si>
  <si>
    <t>Moniotoreos y seguimientos a os usuarios concesionados y con tramites ambientales de vertimientos asi como entes territoriales para verificar el cumplimiento de los parametros maximos permitidos por norma y minimizar l impacto sobre los recursos naturales</t>
  </si>
  <si>
    <t xml:space="preserve">Analisis y verificación del cumplimiento  de los parametros de calidad de de aguas marinas y costeras </t>
  </si>
  <si>
    <t>La corporación a traves del Laboratorio ambiental realiza moniotoreos y seguimientos a los usuarios concesionados para verificar el cumplimiento de los parametros maximos permitidos y la calidad del agua subterranea extraida de los pozos  de la red regional.</t>
  </si>
  <si>
    <t>Moniotoreos y seguimientos a los usuarios concesionados para verificar el cumplimiento de los parametros maximos permitidos y la calidad del agua subterranea extraida de los pozos  de la red regional.</t>
  </si>
  <si>
    <t>Moniotoreos y seguimientos a los usuarios concesionados y con tramites ambientales de vertimientos asi como entes territoriales para verificar el cumplimiento de los parametros maximos permitidos por norma y minimizar l impacto sobre los recursos naturales</t>
  </si>
  <si>
    <t xml:space="preserve">Moniotoreos y seguimientos a los usuarios concesionados y con tramites ambientales de vertimientos a entes territoriales para verificar el cumplimiento de los parametros maximos permitidos por norma </t>
  </si>
  <si>
    <r>
      <t xml:space="preserve">El aspecto pasa de una significancia media a baja teniendo en cuenta las condiciones de aislamiento preventivo decretaro por el Gobierno Nacional a partir de la Emergencia sanitaria por el COVID 19 a partir del mes de marzo del 2020, se presenta una disminución de </t>
    </r>
    <r>
      <rPr>
        <b/>
        <sz val="11"/>
        <color indexed="10"/>
        <rFont val="Arial"/>
        <family val="2"/>
      </rPr>
      <t>390</t>
    </r>
    <r>
      <rPr>
        <sz val="11"/>
        <rFont val="Arial"/>
        <family val="2"/>
      </rPr>
      <t xml:space="preserve"> resmas de hoja y </t>
    </r>
    <r>
      <rPr>
        <b/>
        <sz val="11"/>
        <color indexed="10"/>
        <rFont val="Arial"/>
        <family val="2"/>
      </rPr>
      <t>151</t>
    </r>
    <r>
      <rPr>
        <sz val="11"/>
        <rFont val="Arial"/>
        <family val="2"/>
      </rPr>
      <t xml:space="preserve"> toner de con respecto a la vigencia anterior dado que se redujeron las actividades presenciales en la sede y se incentivaron el desarrollo de actividades de manera remota y acopio de información magnética.</t>
    </r>
  </si>
  <si>
    <t>El aspecto pasa de una significancia media a baja teniendo en cuenta las condiciones de aislamiento preventivo decretado por el Gobierno Nacional a partir de la Emergencia sanitaria por el COVID 19, se presenta una disminución en el consumo de energía 20.480 kwh con respecto a la vigencia anterior dado que se redujeron las actividades administrativas en sede y por tanto el uso de las unidades de climatización, equipos ofimáticos e iluminación que se constituyen en las principales variables de uso significativo energetico.</t>
  </si>
  <si>
    <t>Controles  operacionales</t>
  </si>
  <si>
    <t xml:space="preserve">Programa usos eficiente y ahorro de energìa: Cambio de luminarias por LED, mantenimiento de aires aocondicionados,Circular de ahorro  </t>
  </si>
  <si>
    <t xml:space="preserve">Programa de uso eficiete y ahorro del agua exigido por la conceisòn de agua: 
permiso de concesiòn de agua subterrànea </t>
  </si>
  <si>
    <t>Programa Manejo integral de residuos: PGIR de la sede, Se espera realizar cuantificaciòn de RESPEL,  implementar:sensibilizaciones en el manejo adecaudo de los residuos, entrega de los residuos a gestores autorizados, inspecciones trimestrales, Centro de acopio de residuos para almacenamiento diferenciado.</t>
  </si>
  <si>
    <t>Se mantiene significancia positiva del aspectos debido Imagen positiva ante las PIP, reùso de materiales, disminuciòn en el consumo de recursos naturales y ahorro en costos de operaciòn.</t>
  </si>
  <si>
    <t xml:space="preserve">
PGIR de la sede
Hojas de seguridad de quimicos
Exigencias ambientales a proveedores de detergentes en alcance contractual
Convenio con programa pos consumo </t>
  </si>
  <si>
    <t xml:space="preserve">El aspecto mantiene su significancia Baja, debido a la eficacia de los controles establecidos relacioandos con el almacenamiento adecuado de quimicos, uso de las MSDS, exigencias ambientales a proveedores de detergentes en alcance contractual
Convenio con programa pos consumo </t>
  </si>
  <si>
    <t>PGIR de la sede
Control de ingreso de animales
Frecuencia de recolecciòn diaria de los residuos ordinarios           Puntos ecologicos ubicados estrategicamente        Centro de acopio para los residuos generados.</t>
  </si>
  <si>
    <t>El aspecto mantiene su significancia baja, debido a la eficacia de los controles como la adecuaciòn del centro de acopio de residuos que minimiza la generaciòn de olores, la mezcla de residuos peligrosos y no peligrosos, PGIRS de la sede.</t>
  </si>
  <si>
    <t>El aspecto matiene su significancia media, debido a la eficacia del control relacionado con el almacenamiento separado de los residuos peligrosos generados, centro de acopio para el almacenamiento diferenciado de los residuos y la entrega a programas pos consumo y/o a los gestores externos autorizados.</t>
  </si>
  <si>
    <t>Plan institucional de gestion ambiental - PIGA: PGIR de la sede
Frecuencia de recolecciòn diaria de los residuos ordinarios           Puntos ecologicos ubicados estrategicamente        Centro de acopio para los residuos generados.</t>
  </si>
  <si>
    <t xml:space="preserve">Inclusiòn en el Plan de emergencias las contingencias ambientales que se puedan presentar.
Capacitaciòn en manejo de prodcutos y residuos peligrosos a las brigadas de emergencias
Simulacros de derrames de productos o residuos peligrosos                     Plan de continegencia </t>
  </si>
  <si>
    <t>El aspecto mantiene su significancia  Baja, debido a la eficacia del control establecido como la adecuaciòn del centro de acopio de residuos y capacitaciòn en manejo adecuado de los residuos a operario de sericios generales y pasantes del àrea.</t>
  </si>
  <si>
    <t xml:space="preserve">Positivo </t>
  </si>
  <si>
    <t xml:space="preserve">Plan institucional de gestion ambiental - PIGA: PGIR de la sede
Gestor autorizado </t>
  </si>
  <si>
    <t>El aspecto mantiene su significancia Baja, debido a la eficacia del control establecido como la adecuaciòn del centro de acopio de residuos y almacenamiento adecuado de los mismos, los cuales son entregados al gestor de residuos ordinarios. Se espera hacer aprovechamiento de los mismos.</t>
  </si>
  <si>
    <t>Controles en alcance contractual.             Actividades de sensibilizaciòn y capacitaciòn a operarios de mantenimeinto o proveedores externos.</t>
  </si>
  <si>
    <t>El aspecto baja su significancia de Media a baja, debido a la disminución del consumo de combustible eniendo en cuenta las condiciones de aislamiento preventivo decretado por el Gobierno Nacional a partir de la Emergencia sanitaria por el COVID 19 y el trabajo en casa.</t>
  </si>
  <si>
    <t>Verificaciòn de Registro y pago impuesto por publicidad exterior visual ante autoridad competente</t>
  </si>
  <si>
    <t xml:space="preserve">MDS de los productos quimicos utilizados     Invenario de sustancias quimicas </t>
  </si>
  <si>
    <t xml:space="preserve">Instalación de estaciones de muestreo de calidad de agua </t>
  </si>
  <si>
    <t xml:space="preserve">Monitoreos de calidad a fuentes abastecedoras de acueductos de centros </t>
  </si>
  <si>
    <t>Se realizaron 14 monitoreos a fuentes de calidad  a fuentes abastecedoras de acueductos de centros con el fin generar el indice de calidad del agua (ICA)</t>
  </si>
  <si>
    <t xml:space="preserve">Plan de monitoreo de calidad y cantidad del agua </t>
  </si>
  <si>
    <t>Se realizó 1 plan de monitoreo permanente del estado de calidad y cantidad del agua superficial y subterranea en la comunidades wayuu ejecutado con la finalidad de tomar medidas preventivas o correctibas de forma pertinente.</t>
  </si>
  <si>
    <t>Plan de emergencias con inclusión de contingencias ambientales</t>
  </si>
  <si>
    <t>El aspecto se mantiene en una significancia baja debido a que los controles son eficaces, además el riesgo no se ha materializado. Se cuenta con plan de emergencias y Gestor de Residuos de alto volumen para su disposicion final.</t>
  </si>
  <si>
    <t>Puede suceder que no se cuente con elementos suficientes y adecuados para la atenciòn de este tipo de emergencias así como un gestor autorizado para la disposicion final de los residuos resultantes.</t>
  </si>
  <si>
    <t>El aspecto pasa de una significancia media a baja teniendo en cuenta las condiciones de aislamiento preventivo decretado por el Gobierno Nacional a partir de la Emergencia sanitaria por el COVID 19, se presenta una disminución en el consumo de agua 67m3 con respecto a la vigencia anterior dado que se redujeron las actividades administrativas en sede, así mismo, se generaron acciones de reciruclaciòn de agua que disminuyeron el consumo excesivo de este recurso.</t>
  </si>
  <si>
    <t>Programa de uso eficiete y ahorro del agua
 Infraestrucura para proceso de recirculaciòn de agua para ahorro</t>
  </si>
  <si>
    <t>El aspecto pasa de una significancia alta a baja,  debido a la adecuacion para la recirculacion de agua en la sede que redujeron el consumo de agua en la sede, además se tiene en cuenta las condiciones de aislamiento preventivo decretado por el Gobierno Nacional a partir de la Emergencia sanitaria por el COVID 19, se presenta una disminución en el consumo de agua 67m3 con respecto a la vigencia anterior.</t>
  </si>
  <si>
    <t>La significancia del aspecto pasa de una valoración media a baja,  debido a que en la presente vigencia disminuyeron las caracterizaciones y ensayos realizados en el laboratorio teniendo en cuentas las limitaciones por la pandemia del covid 19. El impacto disminuye al disminuir la frecuencia de las actividades que lo producen.</t>
  </si>
  <si>
    <t>En condiciones de emergencia pueden presentarse derrame de quimicos peligrosos cuyo personal manipulador no tendría los elementos ni la preparaciòn necesaria para atenderlos.</t>
  </si>
  <si>
    <t>El aspecto disminuyó significancia de media a baja, debido a que se han implementado los controles sufientes para minimizar y/o atender este tipo de emergencias, generó el almacenameinto adecuado de los químicos, se cuenta con inventario de químicos, MSDS, Implementaciòn de guìas de compras ambientales, almacenamiento seguro de quimicos ademá disminuye la frecuencia de las actividades por tanto disminuye la probabilidad de ocurrencia de la emergencia.</t>
  </si>
  <si>
    <t>Se siguen manteniendo las buenas practricas de ahorro y uso racional de los recursos e implementando los controles para generaciòn de aspectos positivos altos, potencializado por el uso masivo de las tecnologias para comunicación y repositorio de información, teniendo en cuenta las condiciones de aislamiento por la pandemia del covid 19.</t>
  </si>
  <si>
    <t>El aspecto se mantiene en una significancia baja debido a la eficacia de los controles, relacionados con el  PGIR de la sede, la sepración en la fuente de los residuos, alamcenamiento diferenciado  y la entrega a diferentes gestores de manera discriminada, ademas, teniendo en cuenta las condiciones de aislamiento preventivo decretado por el Gobierno Nacional por  la Emergencia sanitaria por el COVID 19 a partir del mes de marzo del 2020, se disminuyó la frecuencia y cantidad de residuos generados.</t>
  </si>
  <si>
    <t>Se mantiene una significancia baja, debido a  que se han implementado  controles  para la adecuada gestion de los residuos, instalando una serie de contenedores con su tapa,  la adecuaciòn del centro de acopio que minimicen la degradaciòn acelerada de los residuos asì como la influencia de animales que afecten a los vecinos y la frecuencia de  recoleccion diaria del gestor externo lo que minimiza la posibilidad de generación de olores ofensivos.</t>
  </si>
  <si>
    <t>Se mantiene una significacnia Baja, debido a que se realizò la adecuaciòn del centro de acopio de residuos y se almacenan e manera separada los insumos nuevos y los residuos tanto peligrosos como no peligrosos, minimizando las posibilidades de contaminación cruzada.</t>
  </si>
  <si>
    <t xml:space="preserve">Se pasa de una significancia media a baja, debido a que se cuenta en la sede con estibas para la contenciòn de derrames, un kit para atenciòn de derrames y capacitaciòn al perosnal incluyendo simulacro para la atenciòn de este tipo de derrames. Se disminuye además la frecuencia de almacenamiento de insumos y residuos peligrosos por la reducción en el uso de sustancias quimicas  </t>
  </si>
  <si>
    <t>Se pasa de mantiene una significancia baja, debido a que se cuenta en la sede  kit para atenciòn de derrames, plan de emergencias  y capacitaciòn al perosnal que los manipulación sustancias quimicas, por tanto, los controles son suficientes para control del impacto.</t>
  </si>
  <si>
    <t>Mantenimiento de sistemas hidrosanitarios
Inspecciones y corrección de fugas
Sensibilización en el uso racional del recurso</t>
  </si>
  <si>
    <t>El aspecto pasa de una significancia baja a media debido al aumento en la frencuencia y severidad en el uso  del agua que pese a que no se evidnecia aumento en el consumo del mismo si se aumentaron las actividades de desinfección, lavado y limpieza de áreas con el fin de aplicar los protocolos de bioseguridad para la contención del COVID 19.</t>
  </si>
  <si>
    <t>Consumo de elementos quimicos para la realizaciòn de limpieza y desinfecciòn como desinfectantes, detergentes, abrasivos. Plaguicidas</t>
  </si>
  <si>
    <t>El aspecto se mantiene pasa de una significancia baja a media debido al aumento en la frecuencia y severidad en el uso químicos para el lavado y desinfección de áreas como parte de la implementación de protocolos de bioseguridad para la contención de la propagación del COVID 19.</t>
  </si>
  <si>
    <t>El aspecto se mantiene en una significancia baja debido a la eficacia de los controles, teniendo en cuenta las condiciones de aislamiento preventivo decretado por el Gobierno Nacional a partir de la Emergencia sanitaria por el COVID 19 y el trabajo en casa, por tanto estas actividades se han reducido.</t>
  </si>
  <si>
    <t>El aspecto bajo su significancia de media a  baja, debido a que se redujo la frecuencia y cantidad de labores en la sede, teniendo en cuenta las condiciones de aislamiento por la pandemia del COVID 19, se presenta una disminución en el conusmo de agua de 67 m3 con respecto a la vigencia anterior.</t>
  </si>
  <si>
    <t>El aspecto cambia de una significancia media a  baja debidola disminución en la frecuencia de las movilizaciones por parte del laboratorio, debido a las limitaciones por las condiciones de aislamiento preventivo decretado por el Gobierno Nacional a partir de la Emergencia sanitaria por el COVID 19 y el trabajo en casa.</t>
  </si>
  <si>
    <t>El aspecto se mantiene en una significancia baja debido a la eficacia de los controles y al poco uso de la planta electrica dadas las condiciones de trabajo en casa por el aislamiento preventivo decretado a partir de la pandemia por el Covid 19. Esta planta solo se usa en caso de fallas del fluido electrico y a partir del cambio al nuevo operador de energía la prestación del servicio ha mejorado diminuyendo los episodios de interrupción del servicio.</t>
  </si>
  <si>
    <t>El aspecto se mantiene en una significancia baja debido a la eficacia de los controles.</t>
  </si>
  <si>
    <t xml:space="preserve">Aislamiento de la Planta Electrica
</t>
  </si>
  <si>
    <t xml:space="preserve">Monitoreos y seguimientos a os usuarios concesionados y con tramites ambientales de vertimientos a entes territoriales para verificar el cumplimiento de los parametros maximos permitidos por norma </t>
  </si>
  <si>
    <t>Plan de emergencias
Plan de Gestión de residuos de la sede
Gestor de residuos especiales</t>
  </si>
  <si>
    <t>El aspecto se mantiene en una significancia baja debido a la eficacia de los controles y a la determinacion de acciones en el plan de emergencias y PGIR de la sede. El riesgo no se ha materializado.</t>
  </si>
  <si>
    <t>Puede suceder que no se cuente con elementos suficientes y adecuados para la atenciòn de este tipo de emergencias (brigadas capacitadas). Ademàs se puden presentar aumento de la cantidad de residuos a manejar.</t>
  </si>
  <si>
    <t>Almacenamiento de químicos peligrosos y residuos peligrosos</t>
  </si>
  <si>
    <t>Inspecciones de la conexiones electricas, uso y mantenimiento de los extintores, capacitación en el uso de extintores y medidas de atención de incendios a los brigadistas</t>
  </si>
  <si>
    <t>El aspecto mantiene su significancia media, debido a que se han determinado los controles especificos para minimizar la probabilidad de ocurrencia pero el alcance del impacto de las emisiones en caso de presentarse el aspecto es total porque afectaría a las comuniades incluso por fuera del área de influencia.</t>
  </si>
  <si>
    <t>Acreditación de 11 parametros  en el laboraorio  ambiental e por parte del IDEAM en la  norma NTC 17025, que permiten generar reportes confiables de calidad del recurso hidrico y las cargas contaminantes vertidas en la Guajira, aportando a la verificación en el conservación de la capacidad de autodepuración de los recursos naturales.</t>
  </si>
  <si>
    <t>verificación en el conservación de la capacidad de autodepuración de los recursos naturales</t>
  </si>
  <si>
    <t>Acreditación de parámetros acreditados en el laboratorio  ambiental e por parte del IDEAM en la  norma NTC 17025</t>
  </si>
  <si>
    <t>La corporación a traves del Laboratorio ambiental realiza moniotoreos y seguimientos para verificar el cumplimiento de los parametros maximos permitidos por norma y minimizar el impacto sobre los recursos marinos y costeros, asegurando la conservación y sostenibilidad del recurso.</t>
  </si>
  <si>
    <t>Se realizó el monitoreo de calidad de 10 pozos subterraneos de la red regional.</t>
  </si>
  <si>
    <t xml:space="preserve">Se realizó la instalación de 19 estaciones de muestreo de calidad de agua marinas y costeras con monitoreo de calidad del Agua ICAM </t>
  </si>
  <si>
    <t xml:space="preserve">La corporación a traves del Laboratorio ambiental realiza instalaciones y verificación de la calidad del agua de estaciones de muestreo  </t>
  </si>
  <si>
    <t>La corporación a traves del Laboratorio ambiental realiza moniotoreos y seguimientos para verificar el cumplimiento de los parametros maximos permitidos por norma y minimizar el impacto sobre los recursos naturales, asegurando la conservación y sostenibilidad del recurso.</t>
  </si>
  <si>
    <t>Analisis y verificación del cumplimiento  de los parametros de calidad de los usuarios concesionados y con tramites ambientales - monitoreo de cuencas abastecedoras de acueductos</t>
  </si>
  <si>
    <t>Analisis y verificación del cumplimiento  de los parametros de calidad de los usuarios concesionados y con tramites ambientales - estaciones de muestreo calidas del agua</t>
  </si>
  <si>
    <t>Analisis y verificación del cumplimiento  de los parametros de calidad de los usuarios concesionados y con tramites ambientales - agua subterránea</t>
  </si>
  <si>
    <t>La corporación a traves del Laboratorio ambiental  realiza moniotoreos y seguimientos para verificar el cumplimiento de los parametros maximos permitidos por norma y minimizar el impacto sobre los recursos naturales, asegurando la conservación y sostenibilidad del recurso.</t>
  </si>
  <si>
    <t>Analisis y verificación del cumplimiento  de los parametros de calidad de los usuarios concesionados y con tramites ambientales - abastecimiento de comunidades wayuu</t>
  </si>
  <si>
    <t xml:space="preserve">El aspecto mantiene su significancia Media,pese a la posible disminución en los consumos y la frecuencia en uso del agua por el trabajo en casa del personal de la sede debido a la pandemia por el covid 19; sin embargo, se mantiene la severidad del mismo debido a que no se ha dado cumplimiento a todos los requisitos exigidos en la Resolución 1725 de 2012 prorrogada por la Resolución 1949 de 2020.  </t>
  </si>
  <si>
    <t>Se mantiene la significancia baja debido a la eficacia del establecimiento de los controles relacionados con la organizaciòn y almacenamiento de quimicos, uso de MSDS y capacitaciòn en el manejo adecuado de los mismos</t>
  </si>
  <si>
    <t>Programa Manejo integral de residuos: PGIR de la sede,  Cuantificaciòn de los residuos generados peligrosos y No peligrosos, sensibilizaciones en el manejo adecaudo de los residuos, entrega de los residuos a gestores autorizados, inspecciones mensuales</t>
  </si>
  <si>
    <t xml:space="preserve">Se mantiene una significancia baja debido al establecimiento de los controles relacionados con la la adecuaciòn del centro de acopio de residuo, PGIRS de la sede, contrato de gestor externo autorizado, entrega de resiudos a programas posconsumo </t>
  </si>
  <si>
    <t>Sensibilizaciones a todo el personal en el cuidado de no verter a la red  quimicos u otras sustancias nocivas.</t>
  </si>
  <si>
    <t>El aspecto se mantiene en una significancia Media debido a que los controles no han sido suficientes para  minimizarlo.</t>
  </si>
  <si>
    <t>Sensibilizaciones a todo el personal en el cuidado de no verter al sistema quimicos u otras sustancias nocivas                    Inspecciones planeadas              Gestión de recursos para mantenimiento del pozo .</t>
  </si>
  <si>
    <t>El aspecto se mantiene en una significancia Media debido a que los controles no han sido suficientes para  minimizarlo. Se ha solicitado visita tecnica del operador del sistema la verificación y  generación de concepto tecnico relacionado con la conexión al alcantarillado municipal.</t>
  </si>
  <si>
    <t>Programa Manejo integral de residuos: PGIR de la sede, sensibilizaciones en el manejo adecaudo de los residuos, entrega de los residuos a gestores autorizados, inspecciones mensuales, adecuaciòn de centro de acopio de residuos.</t>
  </si>
  <si>
    <t>El aspecto se mantiene en una significancia baja debido a la eficacia de los controles establecidos relacionados con la adecuaciòn del centro de acopio de residuos, PGIRS de la sede, contrataciòn de gestor externos y entrega de residuos reciclables a recicladores de oficio y residuos peligrosos a programas posconusmo.</t>
  </si>
  <si>
    <t>El aspecto se mantine en una significancia  Baja, debido a la eficacia de los controles establecidos relacionados con la extracciòn de la bodega  de insumos los residuos allì almacenados, contrataciòn de gestor externos de residuos peligrosos y Centro de acopio de residuos para almacenamiento diferenciado.</t>
  </si>
  <si>
    <t xml:space="preserve">Plan Institucional de Gestiòn Ambiental - PIGA
</t>
  </si>
  <si>
    <t>El aspecto se mantiene epasa de una significancia Media a baja de bido a la disminución de la frecuencia que disminiye la valoracón.Entre los controles se establecen el cumplimiento de la revision tecnico mecanica, sin embargo dismiyó  la frecuencia de movilizacion de personal, debido a las condiciones de aislamiento preventivo decretado por el Gobierno Nacional a partir de la Emergencia sanitaria por el COVID 19 y el trabajo en casa.</t>
  </si>
  <si>
    <t>Verificaciòn oportuna de cumplimiento  o no de los documentos que respalden la legalidad del decomiso. Proceder de manera prioritaria a llevar el procedimeinto para entrega o  donaciòn del material decomisado</t>
  </si>
  <si>
    <t>Uso insumos quimicos para el control de plagas y enfermedades (control fitosanitario) que generan residuos peligrosos</t>
  </si>
  <si>
    <t>Almacenameinto de material decomisado (carbón vegetal).</t>
  </si>
  <si>
    <t>Generación de emisiones</t>
  </si>
  <si>
    <t xml:space="preserve">Contaminación del aire por suspensión de polvillo y particulas producto de la pulverización generada en la sede </t>
  </si>
  <si>
    <t>Verificaciòn oportuna de cumplimiento  o no de los documentos que respalden la legalidad del decomiso. Proceder de manera prioritaria a llevar el procedimeinto para entrega o  donaciòn del material decomisado. Cubierta de carbón con plastico para emitar erosión por lluvia y viento</t>
  </si>
  <si>
    <t>Verificaciòn oportuna de cumplimiento  o no de los documentos que respalden la legalidad del decomiso. Proceder de manera prioritaria a llevar el procedimeinto para entrega o  donaciòn del material decomisado.
Cubierta de plastico para minimizar la erosión por el agua y el viento.</t>
  </si>
  <si>
    <t>El aspecto pasa de significancia media a baja debido a que se han implementado controles realcionados con la adecuaciòn del centro de acopio, separaciòn de los peligrosos y no peligrosos, lo que ha  permitido disminuir el impacto.</t>
  </si>
  <si>
    <t xml:space="preserve">El aspecto se mantiene pasa de una significancia media a baja debido a que, pese a tener disponibilidad de los elementos para la atención de emergencias y tener documentado el procedimiento para ello, durante la presente vigencia no fue posible ponerlo a prueba teniendo en cuenta las condiciones de aislamiento y trabajo no presencial en la sede por la ppandemia del Covid 19. </t>
  </si>
  <si>
    <t xml:space="preserve">PGIR de la sede
</t>
  </si>
  <si>
    <t>El aspecto mantiene su significancia baja a que se tienen controles implentados y son eficaces.</t>
  </si>
  <si>
    <t xml:space="preserve">PGIRS de la sede, puntos ecologicos para la separación selectiva, gestor de residuos </t>
  </si>
  <si>
    <t>Uso de Aula movil para campañas de sensibilización y educación ambiental.</t>
  </si>
  <si>
    <t>Eficacia del control 2020</t>
  </si>
  <si>
    <t>Eficacia del control 2021</t>
  </si>
  <si>
    <t>El aspecto mantiene su significancia baja teniendo en cuenta las condiciones de aislamiento preventivo decretaro por el Gobierno Nacional a partir de la Emergencia sanitaria por el COVID 19 a partir del mes de marzo del 2020, se presenta una disminución en el conusmo de  5 toner  con respecto a la vigencia anterior con corte a 30 de junio, dado que se mantiene el desarrollo de actividades de manera remota y acopio de información magnética, sin embargo el aspecto aumenta la frecuencia debido al retorno progresivo del personal a las instalaciones de la sede lo que deduce un aumento en el consumo de materiales de oficina.</t>
  </si>
  <si>
    <t>El aspecto mantiene significancia baja, debido a que se reduce la frecuencia y cantidad de residuos generados en la sede teniendo en cuenta las condiciones de aislamiento por la pandemia del COVID 19. Aún así se continua con el almacenamiento separado en centro de acopio y  entrega a gestores autorizados para su disposición final, se realizan actividad de sensibilización para el fomento cultura ambiental responsabe.</t>
  </si>
  <si>
    <t>Se mantienen las estrategias para continuar con el aspecto positivos en la sede, en especial el fortalecimiento de la estrategia de estaciones de uso y reciclaje del papel y las campañas de sensibilizaciónes.</t>
  </si>
  <si>
    <t>El aspecto se mantiene en una significancia baja, debido a que los controles minimizan la probabilidad que se generen olores, sobre todo porque diariamente se hace la evacuaciòn de los residuos biodegradables y se hace lavado, limpieza y organización del centro de acopio de residuos por parte del perosnal de servicios generales.</t>
  </si>
  <si>
    <t>Se mantiene en significancia baja debido a la eficacia de los controles establecidos como centro de acopio, la cuantificaciòn de los residuos, gestor de resiudos aprovechables que han permintido mantener baja la significancia del aspecto, además de la verificación de inventario para identificar generación de residuos y su entrega a los gestores respectivos.</t>
  </si>
  <si>
    <t>El aspecto se mantiene en significancia Baja, debido a la eficacia del control relacionado con el uso de kit antiderrames, capacitaciòn a personal de bodega e inventarios y simulacros de emergecias con indicencias ambientales.</t>
  </si>
  <si>
    <t>El aspecto se mantiene en una significancia baja debido a la eficacia de los controles relacionados como el centro de acopio para almacenamiento de los residuos, PGIRS de la sede y la entrega de los residos a gestores externos autorizados.</t>
  </si>
  <si>
    <t>El aspectomantiene su significancia baja, debido a que se disminuye la frecuencia de riego en jardines y a las acciones de uso eficiente del recurso.</t>
  </si>
  <si>
    <t xml:space="preserve">Se mantiene en una significancia baja debido a la eficacia de los controles, disminuye la frecuencia del aspecto debido que es una actividad con una peridiocidad de 1 vez al mes </t>
  </si>
  <si>
    <t>El aspecto cambia de significancia baja a media,debido al aumento de la fecuencia de las movilizaciones de los funcionarios, muy apesar de las limitaciones de transito y aislamiento preventivo por efectos de la pandemia por el Covid 19. Se mantienen los controles establecidos para mantener la austeridad en el consumo de cumbustible.</t>
  </si>
  <si>
    <t>El aspecto cambia de significancia baja a media,debido al aumento de la fecuencia de las movilizaciones de los funcionarios, muy apesar de las limitaciones de transito y aislamiento preventivo por efectos de la pandemia por el Covid 19. Se mantienen los controles establecidos.</t>
  </si>
  <si>
    <t>El aspecto se mantiene en una significancia baja debido a la eficacia de los controles relacionados con el consumo de combustible, teniendo en cuenta que uso esta definido para cuando se presentan fallas en el fluido electrico.</t>
  </si>
  <si>
    <t>El aspecto se mantiene en una significancia baja, teniendo en cuenta que disminuyeron las frecuencias de los evenos masivos con actividades que generaran ruido ambiental, dado a que las actividades se incentivaron de manera virtual o con aforos de personas para los eventos presenciales conservando las medidas de bioseguridad, aislamiento inteligente, lavado de manos y uso permanente de tapabocas por efectos de la pandemia por el Covid 19.</t>
  </si>
  <si>
    <t>El aspecto mantiene significancia  baja, debido a que disminuyó la frecuencia de uso del auditorio, dado a que los eventos se incentivaron de manera virtual o con aforos de personas para los eventos presenciales conservando las medidas de bioseguridad, aislamiento inteligente, lavado de manos y uso permanente de tapabocas por efectos de la pandemia por el Covid 19.</t>
  </si>
  <si>
    <t>El aspecto se mantiene en significancia baja,  debido al  tamaño del aviso y poca afectación generada.</t>
  </si>
  <si>
    <t>El aspecto su significancia  baja, debido a que se han  limplementados controles y son eficaces.</t>
  </si>
  <si>
    <t>El aspecto sigue manteniendo una significancia baja debido a la eficacia de los controles, teniendo en cuenta las condiciones de aislamiento preventivo decretaro por el Gobierno Nacional a partir de la Emergencia sanitaria por el COVID 19 .</t>
  </si>
  <si>
    <t>El aspecto sigue manteniendo una significancia baja debido a la eficacia de los controles. Se entregan los residuos a gestor aurorizado para la disposicion final Interaseo SA. ESP</t>
  </si>
  <si>
    <t xml:space="preserve">Inspecciones planeadas          Mantenimiento de la planta                                   Plan de contingencia para el alamacenamiento de combustibles </t>
  </si>
  <si>
    <t>En condiciones de emergencia el aspecto puede presentar una significancia baja debido a que se establecieron controles para evitar que se materialice el riesgo, Kit antiderrame, capacitaciones a brigada de emergencias, planes de residuos y de emergenias.</t>
  </si>
  <si>
    <t>En condiciones de emergencia el aspecto puede presentar una significancia baja debido a que se establecieron controles para evitar que se materialice el riesgo.</t>
  </si>
  <si>
    <t>El aspecto mantiene su significancia baja,  debido a la adecuacion para la recirculacion de agua en la sede que redujeron el consumo de agua en la sede, además se tiene en cuenta las condiciones de aislamiento preventivo decretado por el Gobierno Nacional a partir de la Emergencia sanitaria por el COVID 19, se presenta una disminución en el consumo de agua 48 m3 con respecto a la vigencia anterior.</t>
  </si>
  <si>
    <t>El aspecto mantiene su significancia baja, debido a que se han implementado los controles sufientes para minimizar y/o atender este tipo de emergencias, se generó el almacenameinto adecuado de los químicos, se cuenta con inventario de químicos, MSDS, Implementaciòn de guìas de compras ambientales, almacenamiento seguro de quimicos ademá disminuye la frecuencia de las actividades por tanto disminuye la probabilidad de ocurrencia de la emergencia.</t>
  </si>
  <si>
    <t>Se siguen manteniendo las buenas practricas de ahorro y uso racional de los recursos e implementando los controles para generaciòn de aspectos positivos altos, potencializado por el uso masivo de las tecnologias para comunicación y repositorio de información, teniendo en cuenta las condiciones de aislamiento por la pandemia del covid 19 y el retorno progresivo a las instalaciones.</t>
  </si>
  <si>
    <t>Se mantiene una significancia baja, debido a  que se han implementado  controles  para la adecuada gestion de los residuos, instalando una serie de contenedores con su tapa, centro de acopio que minimiza la degradaciòn acelerada de los residuos asì como la influencia de animales que afecten a los vecinos y la frecuencia de  recoleccion diaria del gestor externo lo que minimiza la posibilidad de generación de olores ofensivos.</t>
  </si>
  <si>
    <t xml:space="preserve">Mantenimiento de sistemas hidrosanitarios
Inspecciones y corrección de fugas
Sensibilización en el uso racional del recurso                    Recirculacion de Agua </t>
  </si>
  <si>
    <t>El aspecto mantiene una significancia baja teniendo en cuenta las condiciones de aislamiento preventivo decretado por el Gobierno Nacional a partir de la Emergencia sanitaria por el COVID 19, se presenta una disminución en el consumo de agua 48 m3 a corte 30 de junio  con respecto a la vigencia anterior dado que se redujeron las actividades administrativas en sede, así mismo, se generaron acciones de reciruclaciòn de agua que disminuyeron el consumo excesivo de este recurso.</t>
  </si>
  <si>
    <t xml:space="preserve">El aspecto se mantiene en una significancia baja debido a la eficacia de los controles, teniendo en cuenta las condiciones de aislamiento preventivo decretado por el Gobierno Nacional a partir de la Emergencia sanitaria por el COVID 19 y el trabajo en casa, ni adecuaciones que requieran gravilla, arena, entre otros. </t>
  </si>
  <si>
    <t>Programa de uso eficiete y ahorro del agua: actividades de sensibilizaciòn, establecimientos de periodos de riego, aprovechamiento de agua de aires acondicioandos en el jardin</t>
  </si>
  <si>
    <t>El aspecto mantiene una significancia baja teniendo en cuenta las condiciones de aislamiento preventivo decretado por el Gobierno Nacional a partir de la Emergencia sanitaria por el COVID 19, se presenta una disminución en el consumo de agua 48 m3 a corte 30 de junio  con respecto a la vigencia anterior dado que se redujeron las actividades administrativas en sede, así mismo, se generaron acciones de reciruclaciòn de agua que disminuyeron el consumo excesivo de este recurso y se esta realizando aproechamietno del agua de los aies acondicionados.</t>
  </si>
  <si>
    <t>El aspecto mantiene su significancia  baja debido a  la frecuencia de uso de los vehiculos para la realziaciòn de las actividades de muestreo del laboratorio, teniendo en cuenta las condiciones de aislamiento preventivo decretado por el Gobierno Nacional a partir de la Emergencia sanitaria por el COVID 19. Se aumenta la frecuencia del aspecto debido a la cantidad de muestreo realizados por el retorno a labores en el laboratorio. Se asegura el mantenimiento de los mismos y la revision tecnico mecanica.</t>
  </si>
  <si>
    <t>El aspecto se mantiene en una significancia baja debido a la eficacia de los controles y al poco uso de la planta electrica. Esta planta solo se usa en caso de fallas del fluido electrico y a partir del cambio al nuevo operador de energía la prestación del servicio ha mejorado diminuyendo los episodios de interrupción del servicio.</t>
  </si>
  <si>
    <t>El aspecto mantiene una significancia baja, debido a la capacitaciòn de los operarios, instalaciòn de kit antiderrames en el sitio en caso de una emergencia. Se disminuye la frecuencia y severidad del impacto.</t>
  </si>
  <si>
    <t>El aspecto mantiene una significancia baja, debido a la capacitaciòn de los operarios, instalaciòn de kit antiderrames en el sitio en caso de una emergencia, el poco uso de la planta. Se disminuye la frecuencia y severidad del impacto dado el bajo consumo del combustible y poco uso de la planta.</t>
  </si>
  <si>
    <t xml:space="preserve">Aprovechamiento del recurso agua </t>
  </si>
  <si>
    <t xml:space="preserve">La corporación a traves del Laboratorio ambiental  realizó un proyecto de recirculación de agua como estrategia de aprovechamiento y reducción de consumo de agua de la sede el cual está conectado a una llave que transporta el agua de la alberca al destilador – a los laboratorios y de los laboratorios a la alberca </t>
  </si>
  <si>
    <t xml:space="preserve">Recirculación de agua en el Laboratorio </t>
  </si>
  <si>
    <t xml:space="preserve">Se realizó un proyecto de recirculación de agua como estrategia de aprovechamiento y reducción de consumo de agua de la sede el cual está conectado a una llave que transporta el agua de la alberca al destilador – a los laboratorios y de los laboratorios a la alberca </t>
  </si>
  <si>
    <t xml:space="preserve">Reutilizaciòn de agua de aires acondicionados </t>
  </si>
  <si>
    <t>La corporación a traves del Laboratorio ambiental  realizó un proyecto de aprovechamiento de agua de los aires acondicionado para el riego de las plantas en el jardin principal de la sede.</t>
  </si>
  <si>
    <t xml:space="preserve">Aprovechamiento de agua de aires acodicionados </t>
  </si>
  <si>
    <t>Se realizó proyecto de aprovechamiento de agua de los aires acondicionado para el riego de las plantas en el jardin principal de la sede.</t>
  </si>
  <si>
    <t>El aspecto pasa de una significancia media a baja teniendo en cuenta las condiciones de aislamiento preventivo decretado por el Gobierno Nacional a partir de la Emergencia sanitaria por el COVID 19, se presenta una disminución en el consumo de energía 5.120 kwh con respecto a la vigencia anterior dado que se redujeron las actividades administrativas en sede y por tanto el uso de las unidades de climatización, equipos ofimáticos e iluminación que se constituyen en las principales variables de uso significativo energetico.</t>
  </si>
  <si>
    <t>El aspecto mantiene una significancia media a baja teniendo en cuenta las condiciones de aislamiento preventivo decretado por el Gobierno Nacional a partir de la Emergencia sanitaria por el COVID 19, se presenta una disminución en el consumo de energía 3.120 kwh a corte 30 de junio con respecto a la vigencia anterior, dado que se redujeron las actividades administrativas en la sede y por tanto el uso de las unidades de climatización, equipos ofimáticos e iluminación que se constituyen en las principales variables de uso significativo energetico.</t>
  </si>
  <si>
    <t>El aspecto mantiene una significancia baja teniendo en cuenta las condiciones de aislamiento preventivo decretado por el Gobierno Nacional a partir de la Emergencia sanitaria por el COVID 19, se presenta una disminución en el consumo de agua 48 m3  a corte 30 de junio con respecto a la vigencia anterior dado que se redujeron las actividades administrativas en sede, sim embargo aumenta la frecuencia del aspecto relacionadas con actividadesdes de desinfección, así mismo, se generaron acciones de reciruclaciòn de agua que disminuyeron el consumo excesivo de este recurso.</t>
  </si>
  <si>
    <t>El aspecto mantiene su significancia baja debido a la eficacia de los controles relacionados con inventario de quimicos, control de inventario y gastos, uso de MSDS y kit antiderrames, ademas la disminucion de actividades en las intalaciones fisicas del Laboratorio por las condiciones de aislamiento preventivo decretado por el Gobierno Nacional a partir de la Emergencia sanitaria por el COVID 19. La freuencia del  aspecto aumenta debido al retorno progresivo a las instalaciones del laboratorio y las labores cotidianas.</t>
  </si>
  <si>
    <t>El aspecto mantiene una significancia baja, debido a que se cuenta en la sede  kit para atenciòn de derrames, plan de emergencias  y capacitaciòn al perosnal que los manipulación sustancias quimicas, por tanto, los controles son suficientes para control del impacto.</t>
  </si>
  <si>
    <t>El aspecto se mantiene en una significancia baja debido a la eficacia de los controles, relacionados con el  PGIR de la sede, la sepración en la fuente de los residuos, almacenamiento diferenciado  y la entrega a diferentes gestores de manera discriminada, ademas, teniendo en cuenta las condiciones de aislamiento preventivo decretado por el Gobierno Nacional por  la Emergencia sanitaria por el COVID 19 a partir del mes de marzo del 2020, se disminuyó la frecuencia y cantidad de residuos generados.</t>
  </si>
  <si>
    <t>El aspecto mantiene una significancia baja teniendo en cuenta las condiciones de aislamiento preventivo decretado por el Gobierno Nacional a partir de la Emergencia sanitaria por el COVID 19, se presenta una disminución en el consumo de energía 6.480 kwh a corte 30 junio con respecto a la vigencia anterior dado que se redujeron las actividades administrativas en sede y por tanto el uso de las unidades de climatización, equipos ofimáticos e iluminación que se constituyen en las principales variables de uso significativo energetico.</t>
  </si>
  <si>
    <t xml:space="preserve">El aspecto cambio su significancia de Media a baja,debido a la disminución en los consumos y la frecuencia en uso del agua por el trabajo en casa del personal de la sede debido a la pandemia por el covid 19; sin embargo, se mantiene la severidad del mismo debido a que no se ha dado cumplimiento a todos los requisitos exigidos en la Resolución 1725 de 2012 prorrogada por la Resolución 1949 de 2020.  </t>
  </si>
  <si>
    <t>Se mantiene la significancia baja debido a la eficacia del establecimiento de los controles relacionados con la organizaciòn y almacenamiento de quimicos, uso de MSDS y capacitaciòn en el manejo adecuado de los mismos, baja la frecuencia del aspecto debido a que no se esta operando en el laboratorio.</t>
  </si>
  <si>
    <t>Se mantiene una significancia baja debido al establecimiento de los controles relacionados con separacion adecuada en el centro de acopio de residuo, PGIRS de la sede, contrato de gestor externo autorizado, entrega de resiudos a programas posconsumo.</t>
  </si>
  <si>
    <t>El aspecto se mantiene en una significancia baja debido a la eficacia de los controles establecidos relacionados con la instalación del centro de acopio de residuos, PGIRS de la sede, contrataciòn de gestor externos y entrega de residuos reciclables a recicladores de oficio y residuos peligrosos a programas posconusmo.</t>
  </si>
  <si>
    <t xml:space="preserve">Se mantiene significancia positiva del aspectos debido Imagen positiva ante las PIP, reùso de materiales, disminuciòn en el consumo de recursos naturales y ahorro en costos de operaciòn. Se siguen implementando acciones para mantener los aspectos positivos. </t>
  </si>
  <si>
    <t>El aspecto mantiene su significancia Baja, debido a la eficacia de los controles establecidos relacioandos con el almacenamiento adecuado de quimicos, uso de las MSDS, exigencias ambientales a proveedores de detergentes en alcance contractual
Convenio con programa pos consumo, se baja la frecuencia del aspecto debido a disminución de actividades en la sede.</t>
  </si>
  <si>
    <t>El aspecto mantiene su significancia baja, debido a la eficacia de los controles como el PGIRS de la sede, la instalación del centro de acopio de residuos que minimiza la generaciòn de olores, la mezcla de residuos peligrosos y no peligrosos, capacitaciones en manejo de residuos solidos a personal de servicios generales.</t>
  </si>
  <si>
    <t>El aspecto mantiene su significancia  Baja, debido a la eficacia del control establecido como la adecuaciòn del centro de acopio de residuos y capacitaciòn en manejo adecuado de los residuos a operario de sericios generales y personal en general.</t>
  </si>
  <si>
    <t xml:space="preserve"> Plan de emergencias con contingencias ambientales que se puedan presentar.
Capacitaciòn en manejo de prodcutos y residuos peligrosos a las brigadas de emergencias
Simulacros de derrames de productos o residuos peligrosos                     Plan de continegencia </t>
  </si>
  <si>
    <t>El aspecto se mantiene en una significancia baja debido a la eficacia de los controles y a la disminucion de actividades en las intalaciones de la sede teniendo en cuenta la emergencia sanitaria por COVID 19 decretada por el gobierno.</t>
  </si>
  <si>
    <t>El aspecto mantiene su significancia baja, debido a la disminución del consumo de combustible eniendo en cuenta las condiciones de aislamiento preventivo decretado por el Gobierno Nacional a partir de la Emergencia sanitaria por el COVID 19 y el trabajo en casa.</t>
  </si>
  <si>
    <t>El aspecto se mantieneuna significancia  baja debido a la disminución de la frecuencia que disminuye la valoracón.Entre los controles se establecen el cumplimiento de la revision tecnico mecanica, sin embargo disminuyó  la frecuencia de movilizacion de personal, debido a las condiciones de aislamiento preventivo decretado por el Gobierno Nacional a partir de la Emergencia sanitaria por el COVID 19 y el trabajo en casa.</t>
  </si>
  <si>
    <t>Se mantiene significancia positiva del aspectos por permanencia del control y naturaleza de la organización.</t>
  </si>
  <si>
    <t>El aspecto se mantiene en una significancia baja debido a la eficacia de los controles y bajo consumo de las sustancias quimicas.</t>
  </si>
  <si>
    <t>El aspecto se mantiene en una significancia baja debido a la eficacia de los controles, MDS de los productos quimicos utilizados     Invenario de sustancias quimicas, gestor autorizado y PGIR de la sede.</t>
  </si>
  <si>
    <t>Emergencias incidentes ambientales relacionados con vertimientos no controlados de aguas residuales, sustancias nocivas o peligrosas o por fallas en controles establecidos que puede generar residuos peligrosos por la atencion o contención de un derrame.</t>
  </si>
  <si>
    <t xml:space="preserve">MDS de los productos quimicos utilizados     Invenario de sustancias quimicas                     Centro de Acopio de residuos peligrosos        Campaña de recolección de resiudos posconsumo </t>
  </si>
  <si>
    <t>El aspecto mantiene su significacia  baja teniendo en cuenta las condiciones de aislamiento preventivo decretado por el Gobierno Nacional a partir de la Emergencia sanitaria por el COVID 19, se presenta una disminución en el consumo de agua 32 m3 con respecto a la vigencia anterior con corte a 30 de Junio, dado que se disminuyeron las actividades administrativas en sede debido a la alternancia para evitar las aglomeraciones y minizar el riego de contagio de COVID 19.</t>
  </si>
  <si>
    <t xml:space="preserve">El aspecto cambio su significancia media a baja debido a que, se cuenta con  disponibilidad de los elementos para la atención de emergencias y se tiene documentado el procedimiento para ello, durante la presente vigencia ha prueba la eficacia del plan con la realización de un simulacro de emergencia con incidencia ambinetal, adicionalmente se ha realizado jornadas de capacitaciones a los brigadistas y personal de servicios de generales en manejo de residuos peligrosos y sustancias quimicas segun el SGA,  </t>
  </si>
  <si>
    <t>El aspecto se mantiene en una significancia Media, pese a que disminuyó considerablemete el uso de la planta, sin embargo, pueden presentarse quejas por parte de la comunidad relacionada con los vapores y gases, muy apesar de que no se presentan incumplimientos de norma debido a que  la planta genera menos de 1 MW de potencia y por tanto el monitoreo de emisiones no le aplica.</t>
  </si>
  <si>
    <t>El aspecto se mantiene en una significancia baja, debido a que se llegan a acuerdos con la comunidad y con la empresa prestadora del servicio de aseo en las ciudades. Se plantea hacer  una evaluaciòn de la percepciòn del evento incluyendo temas  residuos, sin embargo, se baja la frecuencia debido a que se redujeron los eventos masivos presenciales por efectos de la pandemia por el Covid 19.</t>
  </si>
  <si>
    <t>El aspecto se mantiene en significancia baja debido a la reducción de la frecuencia y severidad por la dismunción de las actividades que generan el aspecto, ademas la  inoperancia de la cafeteria, teniendo en cuenta las limitaciones de concentraciones masivas por efectos de la pandemia por el covid 19.</t>
  </si>
  <si>
    <t>El aspecto cambia su significancia de Media a baja, dado que se realizó la actualización del inventario de los PCB en la  plataforma del IDEAM  para las vigencias 2019 y 2020 durante la presente vigencia.</t>
  </si>
  <si>
    <t xml:space="preserve">El aspecto positivo se mantiene, teniendo en cuenta que se ha continuado con los procesos de ordenamiento de las cuencas y recursos hidricos. </t>
  </si>
  <si>
    <t xml:space="preserve">El aspecto positivo se mantiene, debido a que se continua con la operación del sistema de alerta temprana que permite advertir a las comunidades de manera anticipada y anteponerse para la toma de acciones y medidas preventivas y minimizar el impacto de los fenómenos adversos de la naturaleza sobre el medio ambiente y las comunidades. </t>
  </si>
  <si>
    <r>
      <t>La significancia del aspectos mantiene su valoración baja,  debido a que en la presente vigencia se mantiene la programación de los ensayos y monitoreos realizados a partir de la Resolución emitida por Corpoguajira autorizando el trabajo presencial en la sede del laboratorio pese a las limitaciones por la pandemia del covid 19. Se planifican 2 salidas semanales de monitoreo con el desarrollo de 55 viajes para su verificación in situ y toma de muestras.</t>
    </r>
    <r>
      <rPr>
        <sz val="9"/>
        <color rgb="FFFF0000"/>
        <rFont val="Arial"/>
        <family val="2"/>
      </rPr>
      <t xml:space="preserve"> </t>
    </r>
  </si>
  <si>
    <r>
      <t>El aspecto mantiene su significancia baja teniendo en cuenta las condiciones de aislamiento preventivo decretaro por el Gobierno Nacional a partir de la Emergencia sanitaria por el COVID 19 a partir del mes de marzo del 2020, se presenta una disminución de</t>
    </r>
    <r>
      <rPr>
        <sz val="9"/>
        <color indexed="10"/>
        <rFont val="Arial"/>
        <family val="2"/>
      </rPr>
      <t xml:space="preserve"> </t>
    </r>
    <r>
      <rPr>
        <sz val="9"/>
        <rFont val="Arial"/>
        <family val="2"/>
      </rPr>
      <t>5</t>
    </r>
    <r>
      <rPr>
        <sz val="9"/>
        <color indexed="10"/>
        <rFont val="Arial"/>
        <family val="2"/>
      </rPr>
      <t xml:space="preserve"> </t>
    </r>
    <r>
      <rPr>
        <sz val="9"/>
        <rFont val="Arial"/>
        <family val="2"/>
      </rPr>
      <t>resmas de hoja (10 solicitadas) y 1</t>
    </r>
    <r>
      <rPr>
        <sz val="9"/>
        <color indexed="10"/>
        <rFont val="Arial"/>
        <family val="2"/>
      </rPr>
      <t xml:space="preserve"> </t>
    </r>
    <r>
      <rPr>
        <sz val="9"/>
        <rFont val="Arial"/>
        <family val="2"/>
      </rPr>
      <t>toner (3 solicitados) de con respecto a la vigencia anterior dado que se redujeron las actividades presenciales en la sede y se incentivaron el desarrollo de actividades de manera remota y acopio de información magnética.</t>
    </r>
  </si>
  <si>
    <t>Para la vigencia 2021 a corte 30 de junio se ha asistido a municipios en la inclusión del componente ambiental en los procesos de planificación y ordenamiento territorial, con énfasis en la incorporación de las Determinantes
ambientales para la revisión y ajuste de los POT, Municipios de Albania y El Molino.</t>
  </si>
  <si>
    <t>El aspecto positivo se mantiene, debido a que en el primer semestre de la vigencia 2021 se lograron desarrollar 78 salidas graficas que se generan para Certificaciones ambientales SINAP previniendo posibles infracciones ambientales en áreas protegidas, conceptos de uso del suelo, previniendo posibles conflictos por uso y aprovechamiento de recursos naturales, para revisión de información geográfica en procesos internos, y para conceptos sobre ronda hídrica y petición de información. salidas gráficas, lo que permite tener información técnica de base para la toma de decisiones en los procesos de ordenamiento y conservación de los recursos, además de que aportan en la toma de decisiones frente a la resolución de conflictos.</t>
  </si>
  <si>
    <t>Durante el 2021, se continuó con las estrategias de acompañamiento a 5 colegios y 1 universidad, permitiendo asesorar 5 PRAES y 1 PRAUS, aportando con la generación de acciones locales que permiten disminuir la presión sobre los recursos naturales y el aumento de la conciencia ambiental en las comunidades impactas por estos proyectos, se prevee para II semestre del 2021 para asesoria para inciar el proceso de contruccion del PRAE de la  institución educativa Edad Feliz de Fonseca.</t>
  </si>
  <si>
    <t xml:space="preserve">Se formuló y aprobó el proyecto “CONSTRUCCION DE ESTUFAS ECOEFICIENTES COMO MEDIDA DE MITIGACIÓN AL CAMBIO CLIMÁTICO EN COMUNIDADES INDÍGENAS DEL MUNICIPIO DE HATONUEVO” con una Población beneficiada: 387 personas </t>
  </si>
  <si>
    <t>El aspecto mantiene su significancia positiva, teniendo en cuenta que durante el periodo enero - junio del 2021 con la ejecución del proyecto "Implementación de sistemas de producción agrícola en
comunidades indígenas de los municipios de Albania, Maicao, Uribía, Manaure y Riohacha del
departamento de La Guajira", se han logrado los siguientes
resultados:
Según informe de interventoría:
4 socializaciones realizadas
12 molinos de viento desmontados para reparación
3 molinos de viento reparados
27 limpieza de pozos realizados
Población beneficiada por la Actividad: 330
.</t>
  </si>
  <si>
    <t xml:space="preserve">Se desarrollaron talleres de formación sobre las temáticas de cambio climático en el marco del Proyecto de generación de conocimiento, en los municipios de EL MOLINO, VILLANUEVA, URIBIA, HATONUEVO, DISTRACION, URUMITA, ALBANIA, FONSECA, BARRANCAS, DIBULLA, LA JAGUA DEL PILAR, MAICAO, SAN JUAN DEL CESAR, MANAURE, RIOHACHA, entre enero y junio del 2021,con una Población beneficiada: 387 personas capacitadas; Se ha trabajado con la Gobernación en el CDGRD y con los Consejos Municipales de Gestión del riesgo de Hatonuevo, Maicao, Riohacha, El Molino, Barrancas, entre otros. Así mismo, se realizó el Taller de prevención de incendios forestales: primera temporada seca 2021, con presencia de diferentes actores de gestión del riesgo en el territorio y el IDEAM. Se realizó acompañamiento y difusión de información a la Mesa de Agua y saneamiento a nivel departamental WASH y la Mesa Técnica Agroclimática del Cesar, Magdalena y La Guajira.
Se realizaron talleres para Fortalecer los conocimientos sobre (diferentes componentes) de conocimiento del Riesgo a actores de los CMGRD de los 15 municipios de la Guajira en el marco del proyecto de generación de conocimientos. Población Beneficiada: se capacitaron más de 400 personas. Sector agroindustrial con estrategias de formación y sensibilización implementadas para la prevención de incendios forestales. Acciones ejecutadas:
Desarrollo de 11 talleres de sensibilización sobre "Prevención de incendios forestales y delitos ambientales, dirigidos a agricultores, productores, lideres veredales y miembros de comunidadesrurales, en 7 municipios del Departamento, a saber:
1. Barrancas: Se realizó la actividad con líderes rurales
2. Hatonuevo: Se realizaron dos talleres uno en horas de la mañana con Líderes Rurales y la otra
en horas de la tarde con líderes comunales
3. Fonseca: Las Colonias
4. San Juan del Cesar: Corregimiento Los Pondores
5. El Molino: Vereda La Sierra y Faria los Tamacos
6. Urumita: Vereda la Esperanza
7. Distrito de Riohacha: Corregimiento de las Palmas: Vereda las casitas, Corregimiento de Tomarrazón: Vereda Los Monos y Las colonias.
</t>
  </si>
  <si>
    <t>Durante elprimer semestre del 2021, mediante salidas y toma de muestras de campo, se ha atendido el cumplimiento en los monitoreos de fuentes
abastecedoras de acueductos de centros poblados con monitoreo de calidad
del agua para generar el índice de calidad. (ICA) 12 monitoreos, 8 monitoreos de corrientes o tramos de las mismas con objetivos de calidad monitoreados, 13 monitoreos de vertimientos 50 Número 13 26% puntuales al recurso hídrico con monitoreo en términos de DBO y SST.
Esta Actividad aporta al cumplimiento de la sentencia Provincial y Arroyo Bruno y Sentencia T606 de 2015</t>
  </si>
  <si>
    <t xml:space="preserve">Durante el primer semestre de la vigencia  2021, se logra la ejecución del proyecto "Restauración geomorfológica de un tramo del rio cañas, corregimiento de Mingueo, municipio de Dibulla, así mismo, se realiza También  la ejecución del proyecto "Construcción de obras de protección en el rio Cargabarros
sectores los Totumitos, Catatumbo y Casiquillo municipio de El Molino La Guajira”, en el período
enero - junio del año 2021, se han logrado los siguientes resultados:
6.352 m3 de excavación mecánica para los espolones realizadas.
4.058 m3 colocación de gavión en malla galvanizada triple torsión calibre 11.
3.860 m2 de Limpieza de cauce, retiro de árboles caídos, empalizadas y escombros, L= 5 km.
A= 20 m, realizados
16.021 m3 de recuperación de la capacidad hidráulica por medio mecánico. Incluye retiro hasta
una distancia máxima de 5 km, realizados.
16.021 m3 de Conformación de jarillones con material seleccionado de la misma excavación con
compactador, (incluye colocación y extensión)
</t>
  </si>
  <si>
    <t>En la actividad de seguimiento ambiental a las autorizaciones priorizadas, realizada para el segundo trimestre del año 2021, se logró avanzar en un 49% con 179 seguimientos y control a licencias, permisos y tramites ambientales otorgados de 363 priorizados. Se destaca el seguimiento a permisos de vertimiento y concesiones de aguas. El avance total del primer semestre corresponde al 69% de los seguimientos priorizados, con un total de 247 seguimientos y control realizados a licencias, permisos y tramites ambientales.</t>
  </si>
  <si>
    <t xml:space="preserve"> </t>
  </si>
  <si>
    <t>Para el segundo trimestre del 2021 Se continuó la ardua gestión ante el proyecto del Ministerio de Ambiente y Desarrollo Sostenible - Minambiente y la Agencia Alemana de Cooperación KfW,  denominado "Adaptación basada en ecosistemas para la protección contra la erosión costera en un clima cambiante” - MaBe, con el fin de lograr la inclusión de la propuesta técnico económica - PTE de INVEMAR (2020), de zonificación ambiental de un sector del ecosistema de playa en Riohacha, como una medida de adaptación de ecosistemas del proyecto en mención, a ejecutarse por CORPOGUAJIRA en 2022.</t>
  </si>
  <si>
    <t>El aspecto sigue manteniendo una significancia baja debido a la eficacia de los controles, se esta a la espera de la realización de los analisis de caracterización de vertimientos de las sedes para conocer los resultados e implementar los controles pertinentes.</t>
  </si>
  <si>
    <t xml:space="preserve">El aspecto positivo se mantiene, a corte 30 de junio del 2021 Se adelantan las gestiones para los procesos de Declaratoria de 5 Áreas Protegidas en La
Corporación y gestión de zonas de amortiguación, actualización de planes de manejo y conformación de SILAP Y SIDAP de los municipios de Uribia y San Juan del Cesar.
</t>
  </si>
  <si>
    <t>El número de operativos acumulados durante el primer semestre de 20201 es de 94 operativos de fauna.
Hasta el segundo trimestre de 2021 el Grupo ECMA y La Territorial del Sur, en conjunto con la Policía Nacional, el Ejercito y fiscalía, como productos de los operativos decomisó 145 animales.
El acumulado del año es de 4.607 especímenes (se incluyen 3.900 peces ornamentales).  El Grupo Taxonómico más traficado son las aves con 220 individuos, seguido por los reptiles con 126 animales.</t>
  </si>
  <si>
    <t xml:space="preserve">en el periodo enero - junio del año 2021, se han logrados los siguientes resultados del proyecto "Restauración geomorfológica de un tramo del rio cañas,
corregimiento de Mingueo, municipio de Dibulla: Actividades de resocialización del proyecto, realizadas.
70.706 m3 de Dragado para recuperación de la capacidad hidráulica por medio mecánico. Incluye
retiro hasta una distancia máxima de 5 km, realizados. La ejecución del proyecto "Construcción de obras de protección en el rio Cargabarros sectores los Totumitos, Catatumbo y Casiquillo municipio de El Molino La Guajira”, en el período enero - junio del año 2021, se han logrado los siguientes resultados: 6.352 m3 de excavación mecánica para los espolones realizadas.
4.058 m3 colocación de gavión en malla galvanizada triple torsión calibre 11.
3.860 m2 de Limpieza de cauce, retiro de árboles caídos, empalizadas y escombros, L= 5 km.
A= 20 m, realizados
16.021 m3 de recuperación de la capacidad hidráulica por medio mecánico. Incluye retiro hasta
una distancia máxima de 5 km, realizados.
16.021 m3 de Conformación de jarillones con material seleccionado de la misma excavación con
compactador, (incluye colocación y extensión)
</t>
  </si>
  <si>
    <t>Durante elprimer semestre del 2021, mediante salidas y toma de muestras de campo, se ha atendido el cumplimiento en los monitoreos de fuentes abastecedoras de acueductos de centros poblados con monitoreo de calidad del agua para generar el índice de calidad. (ICA) 12 monitoreos, 8 monitoreos de corrientes o tramos de las mismas con objetivos de calidad monitoreados, 13 monitoreos de vertimientos 50 Número 13 26% puntuales al recurso hídrico con monitoreo en términos de DBO y SST.
Esta Actividad aporta al cumplimiento de la sentencia Provincial y Arroyo Bruno y Sentencia T606 de 2015</t>
  </si>
  <si>
    <t>Se realizó  proyecto de recirculación de agua como estrategia de aprovechamiento y reducción de consumo de agua de la sede el cual ha logrado impactar en el conusmo de agua del laboratorio ambiental pudiendose reflejar el ahorro 48 m3 del consumo de agua a corte 30 de junio en comparación con la vigencia 2021</t>
  </si>
  <si>
    <t>Durante el primer semestre de la vigencia 2021, se realizaron 94 operativos contra el tráfico ilegal de  fauna, en conjunto con la policia nacional, el ECMA, ejercito y la fiscalia  logrando un decomiso de 145 animales que fueron puestos a disposicion para su recuperación y devolución a su hábitat natural.</t>
  </si>
  <si>
    <t>Para el primer semestres del 2021 en el marco del proyecto “Servicio de educación ambiental asociado a los impactos ambientales en sectores turísticos de los corregimientos de Palomino y Mingueo, municipio de Dibulla, La Guajira”, 45 personas capacitadas en los siguientes temas: Sensibilización a propietarios y/o representantes de establecimientos turísticos en temas de: Manejo adecuado de vertimientos   Sensibilización a propietarios y/o representantes de establecimientos turísticos en temas de: Manejo adecuado de residuos Sensibilización a propietarios y/o representantes de establecimientos turísticos en temas de: Manejo de impactos en el ambiente.                                    Sensibilización a propietarios y/o representantes de establecimientos turísticos en temas de: Cultura del agua. " En la conformación y acompañamiento para fortalecer los grupos de recicladores, con el apoyo del SENA-regional Guajira, se han capacitado en compostaje y huertas caseras, a 92 personas de Puente bomba, Tigreras, Ebanal y Caricari, Riohacha 35 personas capacitadas y sensibilizadas en Villa Fátima, Riohacha, sobre manejo de residuos sólidos 46 personas capacitadas en residuos sólidos y compostaje en barrio 31 de octubre en Riohacha 53 personas formadas sobre manejo de residuos sólidos, durante Jornada de la implementación de la estrategia de orientación ambiental comunitaria, en el barrio San José de Uribía, promovida por la alcaldía municipal.</t>
  </si>
  <si>
    <t>Se han formulado 11 PRAE que están en revisión para su mejoramiento; y se ha iniciado la formulación de 4 PRAE, para un total de 14 PRAE con acompañamiento por parte de Corpoguajira: Con el apoyo de El Cerrejón, se ha avanzado en la formulación de los siguientes PRAE: Municipio de Albania, internado Akuaipa (indígena) -Prae formulado en revisión Municipio de Hatonuevo, IE Resguardo indígena Cerro de Hatonuevo --Prae formulado en revisión Municipio de Barrancas, colegio Eloy Fernández Municipio de Uribia, Institución etnoeducativa isidro Ibarra Fernández -Prae formulado en revisión Municipio de Uribia, internado kamusüshiwo Municipio de Maicao, Centro etnoeducativo N0. 6                                                                                                                                         ELa empresa BCC ha apoyado la formulación de 5 PRAE, el grupo de educación ambiental ha
avanzado en acompañamiento para el fortalecimiento de estos PRAE
Municipio de Distracción “Estrategias de gestión de residuos sólidos en el Centro Educativo
Distracción sede La Duda”.
Municipio de San Juan “Estrategias didácticas que fomenten la generación de cultura
ambiental en la comunidad del Tablazo”
Municipio de San Juan “Vivero escolar como estrategia para la educación ambiental en el
Centro Educativo El Tablazo sede Los Pozos”
Municipio de Fonseca “Estrategias pedagógicas para manejo integral de los residuos
sólidos en el centro educativo Almapoque sede Sitio Nuevo”
Municipio de Fonseca, “Estrategias de gestión encaminadas al manejo integral de residuos sólidos en el centro educativo Almapoque sede confuso.
Municipio de Uribia, Institución educativa Nuestra señora de Fátima: “Producción de abono orgánico a base de residuos sólidos para el desarrollo de huertos escolares pedagógicos
Municipio de Riohacha, Institución educativa agropecuaria de Tomarrazón. Se ha iniciado
formulación de PRAE con énfasis en residuos sólidos
Municipio de Riohacha, corregimiento de Camarones, institución etnoeducativa Las delicias
sede loma fresca, con énfasis en conservación y cuidado del ambiente, en zona cercana al
parque y santuario los Flamencos de camarones.
Municipio de Dibulla, Institución educativa INETRAM, se ha iniciado el apoyo al servicio
social ambiental obligatorio, y se espera vincular esta actividad con el PRAE de la
institución. Igualmente, se ha acordado con la secretaría de educación de Villanueva el apoyo a la formulación de PRAE para el fortalecimiento de áreas protegidas, en coordinación con el
proyecto de Gestión ambiental sectorial y Urbana</t>
  </si>
  <si>
    <t xml:space="preserve">Se desarrollaron talleres de formación sobre las temáticas de cambio climático en el marco del Proyecto de generación de conocimiento, en los municipios de EL MOLINO, VILLANUEVA, URIBIA, HATONUEVO, DISTRACION, URUMITA, ALBANIA, FONSECA, BARRANCAS, DIBULLA, LA JAGUA DEL PILAR, MAICAO, SAN JUAN DEL CESAR, MANAURE, RIOHACHA, entre enero y junio del 2021,con una Población beneficiada: 387 personas capacitadas; Se ha trabajado con la Gobernación en el CDGRD y con los Consejos Municipales de Gestión del riesgo de Hatonuevo, Maicao, Riohacha, El Molino, Barrancas, entre otros. Así mismo, se realizó el Taller de prevención de incendios forestales: primera temporada seca 2021, con presencia de diferentes actores de gestión del riesgo en el territorio y el IDEAM. Se realizó acompañamiento y difusión de información a la Mesa de Agua y saneamiento a nivel departamental WASH y la Mesa Técnica Agroclimática del Cesar, Magdalena y La Guajira.
Se realizaron talleres para Fortalecer los conocimientos sobre (diferentes componentes) de conocimiento del Riesgo a actores de los CMGRD de los 15 municipios de la Guajira en el marco del proyecto de generación de conocimientos. Población Beneficiada: se capacitaron más de 400 personas. Sector agroindustrial con estrategias de formación y sensibilización implementadas para la prevención de incendios forestales. Acciones ejecutadas:
Desarrollo de 11 talleres de sensibilización sobre "Prevención de incendios forestales y delitos ambientales, dirigidos a agricultores, productores, lideres veredales y miembros de comunidadesrurales, en 7 municipios del Departamento, a saber:
1. Barrancas: Se realizó la actividad con líderes rurales
2. Hatonuevo: Se realizaron dos talleres uno en horas de la mañana con Líderes Rurales y la otra en horas de la tarde con líderes comunales
3. Fonseca: Las Colonias
4. San Juan del Cesar: Corregimiento Los Pondores
5. El Molino: Vereda La Sierra y Faria los Tamacos
6. Urumita: Vereda la Esperanza
7. Distrito de Riohacha: Corregimiento de las Palmas: Vereda las casitas, Corregimiento de Tomarrazón: Vereda Los Monos y Las colonias.
</t>
  </si>
  <si>
    <t>Con la ejecución del proyecto "Implementación de sistemas de producción agrícola en comunidades indígenas de los municipios de Albania, Maicao, Uribía, Manaure y Riohacha del departamento de La Guajira", en el periodo enero - junio del 2021, se han logrado los siguientes resultados: Según informe de interventoría:                                                                                                                                            4 socializaciones realizadas                                                                                                                                                                                                                                                12 molinos de viento desmontados para reparación                                                                                                      3 molinos de viento reparados                                                                                                                                             27 limpieza de pozos realizados                                                                                                                                Población beneficiada por la Actividad: 330</t>
  </si>
  <si>
    <t>Durante el mes de marzo de 2021 se desarrollaron 4 talleres de sensibilización sobre la conservación del bosque seco en el municipio de Dibulla así:                                                                             2 Talleres en el Sector El Mamey, Vereda Las Marias: 43 Asistentes                                                               2 Talleres en el Sector Campana nuevo, sector El Corral: 37 Asistentes.</t>
  </si>
  <si>
    <t>Durante la vigencia 2020 se logró avanzar en 1870,8 hectáreas de restauración, de las cuales
943,8 hectáreas fueron restauración pasiva y 927 hectáreas restauración activa; discriminadas de la siguiente forma:
A través del contrato 0083 de 2019 se avanzó en la restauración pasiva de 927 Hectáreas en las
cuencas de los ríos Tapias, Cesar y Ranchería, a través de 309 Km de aislamiento. Así mismo, se realizó siembra en 919 Hectáreas. A través del contrato 003 de 2020 se avanzó en 16.8 hectáreas de palma amarga, a través de 5.6 Km de aislamiento. Se realizó siembra en 8 hectaréas y se beneficiaron 260 familias, con las cuales se suscribieron acuerdos de conservación. permitiendo la regulación de los cauces y la conservación de los ríos, además de la disminución de los efectos de la erosión.</t>
  </si>
  <si>
    <t xml:space="preserve">En  el segundo trimestre de 2021 el Grupo ECMA y La Territorial del Sur han realizado con el apoyo de la Policía Nacional  y el Ejército Nacional, 11 incautaciones de productos forestales. El municipio en donde se han realizado el mayor número de decomisos son Riohacha, Dibulla y El Molino con 2, seguido de Maicao, Barrancas, San Jun del Cesar, Hatonuevo y Uribia. Se anexa base de datos de Decomisos de Flora.
El acumulado de m3 decomisados durante el segundo trimestre de 2021 es de 9,13; el decomiso
de carbón hasta el segundo trimestre de 2021 es de 1.940 kg. </t>
  </si>
  <si>
    <t>Durante el primer semestre de 2021 se avanzó en las siguientes acciones:
 Desarrollo de 5 talleres que dieron como resultado la formulación del PDNV. taller 1 y 2, con el objeto Formulación plan de acción y socialización del proceso, construcción de situación deseada, explicación de líneas estratégica. Taller 3,4,5 formulación Plan de Acción 2021-2022, se elabora con las acciones a implementar en el corto plazo.
 Encuentros con GIZ, para coordinar el proyecto de cambio de NV y plan de trabajo para el apoyo en la formulación del plan de departamental.
 Articulación con el SENA, para el fortalecimiento en temas de capacitación a los negocios verdes beneficiados del proyecto. Se llevó a cabo el primer ciclo de capacitación “Aplicación de Metodologías para el análisis financiero”
 Reunión con el Director, Fundación Miramar GEB, con el objeto de coordinar acciones para la reactivación de la ventanilla verde.
 Acciones para la adición de Totumo App
 Articulación con Impulsa en el marco de la reactivación de la economía circular.
 Articulación con AGI – Formulación de proyecto negocios verdes.</t>
  </si>
  <si>
    <t xml:space="preserve">En el segundo trimestre del 2021 se han recuperado 158 especímenes víctimas del tráfico ilegal y por rescate gracias a reportes de la comunidad. El 69% se liberó en su hábitat, el 9% se trasladó al CAV para su recuperación. En cuanto al procedimiento el 65% se recuperó por Incautaciones
realizadas por la Policía Nacional, el 22% por entrega voluntaria y el 20% rescatados. La distribución Taxonómica por clase así; 88% aves, el 15% mamíferos y el 3% reptiles. Se atendieron 3 reportes de Conflicto humano felino por ataque de Jaguar en los municipios de Fonseca,
Riohacha y Dibulla. </t>
  </si>
  <si>
    <t xml:space="preserve">Durante el primer semestres de la vigencia 2021 se llevó a cabo la liberación blanda de grupo de marimondas en el DMI de Bañadero rescatados del tráfico ilegal. Seguimiento al piloto de liberación y cría de morrocoy en la RFP montes de Oca. Se rescataron para recuperar y liberar 2 Guacamayas verde y 11 Cardenal Guajiro. Se hace seguimiento al meliponario piloto instalado en Aremasain para su promoción y capacitación. </t>
  </si>
  <si>
    <t>En la actividad de seguimiento ambiental a las autorizaciones priorizadas, realizada para el segundo trimestre del año 2021, se logró avanzar en un 49% con 179 seguimientos y control a licencias, permisos y tramites ambientales otorgados de 363 priorizados. Se destaca el seguimiento a permisos de vertimiento y concesiones de aguas. El avance total del primer semestre corresponde al 69% de los seguimientos priorizados, con un total de 247 seguimientos y control realizados a licencias, permisos y tramites ambientales.           En la actividad de realizar seguimiento ambiental a Programas de Uso Eficiente y Ahorro de Agua vigentes, no hay priorización por el número actual de programas aprobados. En este seguimiento se logró un avance del 60%, correspondiente a 6 programas de 10 vigentes.
El avance del seguimiento ambiental a los PUEAA en el semestre, corresponde al 90%, con 9
Población Beneficiada: 176.764</t>
  </si>
  <si>
    <t>El aspecto mantiene su significancia baja teniendo en cuenta las condiciones de aislamiento preventivo decretaro por el Gobierno Nacional a partir de la Emergencia sanitaria por el COVID 19 a partir del mes de marzo del 2020, se presenta una disminución debido al trabajo en casa y no presencialidad de los funcionarios de la sede territorial.</t>
  </si>
  <si>
    <t>Uso de baños, retretes, consumo de agua potable, actividades de lavado y desinfección de areas, lavado de manos del personal en general en cumplimiento al protocolo de bioseguridad por emergencia sanitaria a causa del Covid-19.</t>
  </si>
  <si>
    <t>Limpieza, lavado y desinfecciòn de todas las àreas administrativas, sanitarias y comunes, incluye fumigaciones,  consumo de sustancias químicas para la desinfección de areas y lavado de manos en atención al COVID 19 por la emergencia sanitaria.</t>
  </si>
  <si>
    <t xml:space="preserve">Uso de baños, retretes, consumo de agua potable, </t>
  </si>
  <si>
    <t>Limpieza, lavado y desinfecciòn de todas las àreas administrativas, sanitarias y comunes, incluye fumigaciones, lavado de manos del personal en general en cumplimiento al protocolo de bioseguridad por emergencia sanitaria a causa del Covid-19.</t>
  </si>
  <si>
    <t>Generaciòn de todo tipo de residuos ordinarios, aprovechables y Generación de residuos de bioseguridad (Tapabocas, guantes) de un solo uso como medida de prevención del Covid-19</t>
  </si>
  <si>
    <t xml:space="preserve">PGIR de la sede con lineamientos para la gestión adecuada de resiudos de bioseguridad
Frecuencia de recolecciòn diaria de los residuos ordinarios
Puntos ecologicos ubicados estrategicamente adecuación centro de acopio para los residuos generados                    Gestor de residuos.
</t>
  </si>
  <si>
    <t>Se mantiene una significacnia Baja, debido a que se han implementado controles para minimizar la materialización del riesgo, se cuenta con  centro de acopio de residuos y se almacenan de manera separada los insumos nuevos y los residuos tanto peligrosos como no peligrosos, minimizando las posibilidades de contaminación cruzada.</t>
  </si>
  <si>
    <t>Uso de baños, retretes, consumo de agua, consumo de agua para el lavado y desinfección de areas, lavado de manos del personal en general en cumplimiento al protocolo de bioseguridad por emergencia sanitaria a causa del Covid-19.</t>
  </si>
  <si>
    <t>Almacenamiento de residuos  no peligrosos en centro de acopio de la sede que se encuentra expuesto al acceso de fauna nociva, generación de residuos de bioseguridad (Tapabocas, guantes) de un solo uso como medida de prevención del Covid-19</t>
  </si>
  <si>
    <t>generaciòn de todo tipo de residuos ordinarios, aprovechables .</t>
  </si>
  <si>
    <t>Limpieza, lavado y desinfecciòn de todas las àreas administrativas, sanitarias y comunes, incluye fumigaciones, consumo de sustancias químicas para la desinfección de areas y lavado de manos en atención al COVID 19 por la emergencia sanitaria.</t>
  </si>
  <si>
    <t xml:space="preserve">Limpieza, lavado y desinfecciòn de todas las àreas administrativas, sanitarias y comunes, incluye fumigaciones, lavado de manos del personal en general en cumplimiento al protocolo de bioseguridad por emergencia sanitaria a causa del Covid-19.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</si>
</sst>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0"/>
      <name val="Arial"/>
    </font>
    <font>
      <b/>
      <sz val="10"/>
      <name val="Arial"/>
      <family val="2"/>
    </font>
    <font>
      <sz val="8"/>
      <name val="Arial"/>
      <family val="2"/>
    </font>
    <font>
      <sz val="9"/>
      <color indexed="81"/>
      <name val="Tahoma"/>
      <family val="2"/>
    </font>
    <font>
      <b/>
      <sz val="12"/>
      <name val="Arial"/>
      <family val="2"/>
    </font>
    <font>
      <b/>
      <sz val="9"/>
      <name val="Arial"/>
      <family val="2"/>
    </font>
    <font>
      <sz val="9"/>
      <name val="Arial"/>
      <family val="2"/>
    </font>
    <font>
      <sz val="10"/>
      <name val="Arial"/>
      <family val="2"/>
    </font>
    <font>
      <sz val="12"/>
      <name val="Arial"/>
      <family val="2"/>
    </font>
    <font>
      <sz val="11"/>
      <name val="Arial"/>
      <family val="2"/>
    </font>
    <font>
      <sz val="14"/>
      <name val="Arial"/>
      <family val="2"/>
    </font>
    <font>
      <b/>
      <sz val="14"/>
      <name val="Arial"/>
      <family val="2"/>
    </font>
    <font>
      <sz val="11"/>
      <name val="Calibri"/>
      <family val="2"/>
    </font>
    <font>
      <sz val="10"/>
      <color indexed="10"/>
      <name val="Arial"/>
      <family val="2"/>
    </font>
    <font>
      <sz val="10"/>
      <color indexed="8"/>
      <name val="Arial"/>
      <family val="2"/>
    </font>
    <font>
      <sz val="9"/>
      <color indexed="10"/>
      <name val="Arial"/>
      <family val="2"/>
    </font>
    <font>
      <b/>
      <sz val="11"/>
      <name val="Arial"/>
      <family val="2"/>
    </font>
    <font>
      <b/>
      <sz val="11"/>
      <color indexed="10"/>
      <name val="Arial"/>
      <family val="2"/>
    </font>
    <font>
      <sz val="10"/>
      <color rgb="FFFF0000"/>
      <name val="Arial"/>
      <family val="2"/>
    </font>
    <font>
      <sz val="10"/>
      <color theme="1"/>
      <name val="Arial"/>
      <family val="2"/>
    </font>
    <font>
      <sz val="9"/>
      <color theme="1"/>
      <name val="Arial"/>
      <family val="2"/>
    </font>
    <font>
      <b/>
      <sz val="9"/>
      <color theme="0"/>
      <name val="Arial"/>
      <family val="2"/>
    </font>
    <font>
      <sz val="9"/>
      <color theme="0"/>
      <name val="Arial"/>
      <family val="2"/>
    </font>
    <font>
      <b/>
      <sz val="18"/>
      <color theme="1"/>
      <name val="Arial"/>
      <family val="2"/>
    </font>
    <font>
      <b/>
      <sz val="14"/>
      <color theme="1"/>
      <name val="Arial"/>
      <family val="2"/>
    </font>
    <font>
      <sz val="8"/>
      <color theme="0"/>
      <name val="Arial"/>
      <family val="2"/>
    </font>
    <font>
      <sz val="9"/>
      <color rgb="FFFF0000"/>
      <name val="Arial"/>
      <family val="2"/>
    </font>
    <font>
      <sz val="9"/>
      <color rgb="FFFFFF0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bgColor indexed="64"/>
      </patternFill>
    </fill>
    <fill>
      <patternFill patternType="solid">
        <fgColor theme="9"/>
        <bgColor indexed="64"/>
      </patternFill>
    </fill>
    <fill>
      <patternFill patternType="solid">
        <fgColor theme="9" tint="-0.249977111117893"/>
        <bgColor indexed="64"/>
      </patternFill>
    </fill>
    <fill>
      <patternFill patternType="solid">
        <fgColor rgb="FF00B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1">
    <xf numFmtId="0" fontId="0" fillId="0" borderId="0" xfId="0"/>
    <xf numFmtId="0" fontId="2" fillId="3" borderId="0" xfId="0" applyFont="1" applyFill="1" applyBorder="1"/>
    <xf numFmtId="0" fontId="6" fillId="2" borderId="1" xfId="0" applyFont="1" applyFill="1" applyBorder="1" applyAlignment="1">
      <alignment horizontal="justify" vertical="center"/>
    </xf>
    <xf numFmtId="0" fontId="6" fillId="2" borderId="1" xfId="0" applyFont="1" applyFill="1" applyBorder="1" applyAlignment="1">
      <alignment horizontal="justify" vertical="center" wrapText="1"/>
    </xf>
    <xf numFmtId="0" fontId="6" fillId="3" borderId="0" xfId="0" applyFont="1" applyFill="1" applyBorder="1"/>
    <xf numFmtId="0" fontId="2" fillId="3" borderId="0" xfId="0" applyFont="1" applyFill="1" applyBorder="1" applyAlignment="1">
      <alignment horizontal="center" vertical="center"/>
    </xf>
    <xf numFmtId="0" fontId="7" fillId="3" borderId="0" xfId="0" applyFont="1" applyFill="1" applyBorder="1"/>
    <xf numFmtId="0" fontId="1" fillId="3"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6"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0" xfId="0" applyFont="1" applyFill="1" applyBorder="1"/>
    <xf numFmtId="0" fontId="8" fillId="3" borderId="0" xfId="0" applyFont="1" applyFill="1" applyBorder="1" applyAlignment="1">
      <alignment wrapText="1"/>
    </xf>
    <xf numFmtId="0" fontId="4" fillId="3" borderId="0" xfId="0" applyFont="1" applyFill="1" applyBorder="1" applyAlignment="1">
      <alignment horizontal="center" vertical="center" wrapText="1"/>
    </xf>
    <xf numFmtId="0" fontId="8" fillId="3" borderId="0" xfId="0" applyFont="1" applyFill="1"/>
    <xf numFmtId="0" fontId="6" fillId="2" borderId="3" xfId="0" applyFont="1" applyFill="1" applyBorder="1" applyAlignment="1">
      <alignment horizontal="justify" vertical="center" wrapText="1"/>
    </xf>
    <xf numFmtId="16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3" borderId="1" xfId="0" applyFont="1" applyFill="1" applyBorder="1" applyAlignment="1">
      <alignment vertical="center"/>
    </xf>
    <xf numFmtId="0" fontId="5" fillId="4"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textRotation="90" wrapText="1"/>
    </xf>
    <xf numFmtId="0" fontId="6" fillId="3" borderId="3" xfId="0" applyFont="1" applyFill="1" applyBorder="1" applyAlignment="1">
      <alignment horizontal="center" vertical="center" wrapText="1"/>
    </xf>
    <xf numFmtId="0" fontId="1" fillId="3" borderId="1" xfId="0" applyFont="1" applyFill="1" applyBorder="1" applyAlignment="1">
      <alignment horizontal="center" vertical="center" textRotation="90" wrapText="1"/>
    </xf>
    <xf numFmtId="0" fontId="6" fillId="3"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1" fillId="3" borderId="1" xfId="0" applyFont="1" applyFill="1" applyBorder="1" applyAlignment="1">
      <alignment horizontal="center" vertical="center" textRotation="90"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 fillId="3" borderId="3" xfId="0" applyFont="1" applyFill="1" applyBorder="1" applyAlignment="1">
      <alignment horizontal="center" vertical="center" textRotation="90" wrapText="1"/>
    </xf>
    <xf numFmtId="0" fontId="7" fillId="3" borderId="1" xfId="0" applyFont="1" applyFill="1" applyBorder="1"/>
    <xf numFmtId="0" fontId="7" fillId="3" borderId="4" xfId="0" applyFont="1" applyFill="1" applyBorder="1"/>
    <xf numFmtId="0" fontId="7" fillId="0" borderId="0" xfId="0" applyFont="1"/>
    <xf numFmtId="0" fontId="1" fillId="0" borderId="0" xfId="0" applyFont="1"/>
    <xf numFmtId="0" fontId="1" fillId="0" borderId="1" xfId="0" applyFont="1" applyBorder="1"/>
    <xf numFmtId="0" fontId="7" fillId="0" borderId="1" xfId="0" applyFont="1" applyBorder="1"/>
    <xf numFmtId="0" fontId="1" fillId="0" borderId="5" xfId="0" applyFont="1" applyBorder="1"/>
    <xf numFmtId="0" fontId="7" fillId="0" borderId="5" xfId="0" applyFont="1" applyBorder="1"/>
    <xf numFmtId="14" fontId="6" fillId="0"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6" xfId="0" applyFont="1" applyFill="1" applyBorder="1"/>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xf numFmtId="0" fontId="7" fillId="7" borderId="5" xfId="0" applyFont="1" applyFill="1" applyBorder="1"/>
    <xf numFmtId="0" fontId="1" fillId="3" borderId="1" xfId="0" applyFont="1" applyFill="1" applyBorder="1" applyAlignment="1">
      <alignment horizontal="center" vertical="center" wrapText="1"/>
    </xf>
    <xf numFmtId="0" fontId="9" fillId="3" borderId="1" xfId="0" applyFont="1" applyFill="1" applyBorder="1" applyAlignment="1">
      <alignment vertical="top" wrapText="1"/>
    </xf>
    <xf numFmtId="0" fontId="9" fillId="3" borderId="1" xfId="0" applyFont="1" applyFill="1" applyBorder="1" applyAlignment="1">
      <alignment vertical="top"/>
    </xf>
    <xf numFmtId="0" fontId="7" fillId="3" borderId="1" xfId="0" applyFont="1" applyFill="1" applyBorder="1" applyAlignment="1">
      <alignment wrapText="1"/>
    </xf>
    <xf numFmtId="0" fontId="7" fillId="3" borderId="1" xfId="0" applyFont="1" applyFill="1" applyBorder="1" applyAlignment="1">
      <alignment horizontal="center" vertical="center"/>
    </xf>
    <xf numFmtId="0" fontId="7" fillId="3" borderId="1" xfId="0" applyFont="1" applyFill="1" applyBorder="1" applyAlignment="1">
      <alignment vertical="center"/>
    </xf>
    <xf numFmtId="0" fontId="1" fillId="7" borderId="1" xfId="0" applyFont="1" applyFill="1" applyBorder="1" applyAlignment="1">
      <alignment horizontal="center" vertical="center"/>
    </xf>
    <xf numFmtId="0" fontId="7" fillId="0" borderId="1" xfId="0" applyFont="1" applyFill="1" applyBorder="1" applyAlignment="1">
      <alignment horizontal="center" vertical="center" wrapText="1"/>
    </xf>
    <xf numFmtId="14" fontId="7" fillId="3" borderId="1" xfId="0" applyNumberFormat="1" applyFont="1" applyFill="1" applyBorder="1"/>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textRotation="90" wrapText="1"/>
    </xf>
    <xf numFmtId="0" fontId="7" fillId="3" borderId="0" xfId="0" applyFont="1" applyFill="1" applyBorder="1" applyAlignment="1">
      <alignment wrapText="1"/>
    </xf>
    <xf numFmtId="0" fontId="7" fillId="3" borderId="0" xfId="0" applyFont="1" applyFill="1" applyBorder="1" applyAlignment="1">
      <alignment horizontal="center" vertical="center"/>
    </xf>
    <xf numFmtId="0" fontId="1" fillId="7" borderId="0" xfId="0" applyFont="1" applyFill="1" applyBorder="1" applyAlignment="1">
      <alignment horizontal="center" vertical="center"/>
    </xf>
    <xf numFmtId="0" fontId="7" fillId="0" borderId="0" xfId="0" applyFont="1" applyFill="1" applyBorder="1" applyAlignment="1">
      <alignment horizontal="center" vertical="center" wrapText="1"/>
    </xf>
    <xf numFmtId="14" fontId="7" fillId="3" borderId="0" xfId="0" applyNumberFormat="1" applyFont="1" applyFill="1" applyBorder="1"/>
    <xf numFmtId="0" fontId="6" fillId="3" borderId="1" xfId="0" applyFont="1" applyFill="1" applyBorder="1" applyAlignment="1">
      <alignment vertical="top" wrapText="1"/>
    </xf>
    <xf numFmtId="0" fontId="7" fillId="3"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3" borderId="1" xfId="0" applyFont="1" applyFill="1" applyBorder="1" applyAlignment="1">
      <alignment vertical="top"/>
    </xf>
    <xf numFmtId="0" fontId="5" fillId="8" borderId="1" xfId="0" applyFont="1" applyFill="1" applyBorder="1" applyAlignment="1">
      <alignment horizontal="center" vertical="center"/>
    </xf>
    <xf numFmtId="0" fontId="2" fillId="3" borderId="1" xfId="0" applyFont="1" applyFill="1" applyBorder="1" applyAlignment="1">
      <alignment vertical="top"/>
    </xf>
    <xf numFmtId="0" fontId="2" fillId="3" borderId="1" xfId="0" applyFont="1" applyFill="1" applyBorder="1" applyAlignment="1">
      <alignment vertical="top"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0" fontId="10" fillId="3" borderId="1" xfId="0" applyFont="1" applyFill="1" applyBorder="1" applyAlignment="1">
      <alignment vertical="center"/>
    </xf>
    <xf numFmtId="0" fontId="10" fillId="3" borderId="1" xfId="0" applyFont="1" applyFill="1" applyBorder="1" applyAlignment="1">
      <alignment horizontal="center" vertical="top" wrapText="1"/>
    </xf>
    <xf numFmtId="0" fontId="10" fillId="3" borderId="1" xfId="0" applyFont="1" applyFill="1" applyBorder="1" applyAlignment="1">
      <alignment horizontal="left" vertical="top" wrapText="1"/>
    </xf>
    <xf numFmtId="0" fontId="10" fillId="3" borderId="1" xfId="0" applyFont="1" applyFill="1" applyBorder="1" applyAlignment="1">
      <alignment vertical="top"/>
    </xf>
    <xf numFmtId="0" fontId="10" fillId="3" borderId="1" xfId="0" applyFont="1" applyFill="1" applyBorder="1" applyAlignment="1">
      <alignment vertical="top" wrapText="1"/>
    </xf>
    <xf numFmtId="0" fontId="11" fillId="7" borderId="1" xfId="0" applyFont="1" applyFill="1" applyBorder="1" applyAlignment="1">
      <alignment horizontal="center" vertical="center"/>
    </xf>
    <xf numFmtId="0" fontId="10" fillId="2" borderId="1" xfId="0" applyFont="1" applyFill="1" applyBorder="1" applyAlignment="1">
      <alignment horizontal="justify" vertical="top" wrapText="1"/>
    </xf>
    <xf numFmtId="0" fontId="11" fillId="5" borderId="1" xfId="0" applyFont="1" applyFill="1" applyBorder="1" applyAlignment="1">
      <alignment horizontal="center" vertical="center"/>
    </xf>
    <xf numFmtId="0" fontId="10" fillId="0" borderId="1" xfId="0" applyFont="1" applyFill="1" applyBorder="1" applyAlignment="1">
      <alignment vertical="top" wrapText="1"/>
    </xf>
    <xf numFmtId="0" fontId="10" fillId="3" borderId="1" xfId="0" applyFont="1" applyFill="1" applyBorder="1" applyAlignment="1">
      <alignment horizontal="center" vertical="top"/>
    </xf>
    <xf numFmtId="0" fontId="11" fillId="6" borderId="1"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3" borderId="3" xfId="0" applyFont="1" applyFill="1" applyBorder="1" applyAlignment="1">
      <alignment horizontal="center" vertical="top" wrapText="1"/>
    </xf>
    <xf numFmtId="0" fontId="10" fillId="2" borderId="3" xfId="0" applyFont="1" applyFill="1" applyBorder="1" applyAlignment="1">
      <alignment horizontal="justify" vertical="top" wrapText="1"/>
    </xf>
    <xf numFmtId="0" fontId="10" fillId="2" borderId="1" xfId="0" applyFont="1" applyFill="1" applyBorder="1" applyAlignment="1">
      <alignment horizontal="justify" vertical="top"/>
    </xf>
    <xf numFmtId="0" fontId="4" fillId="3" borderId="0" xfId="0" applyFont="1" applyFill="1" applyBorder="1"/>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textRotation="90"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1" fillId="5" borderId="1" xfId="0" applyFont="1" applyFill="1" applyBorder="1" applyAlignment="1">
      <alignment horizontal="center" vertical="center"/>
    </xf>
    <xf numFmtId="0" fontId="11" fillId="9" borderId="1" xfId="0" applyFont="1" applyFill="1" applyBorder="1" applyAlignment="1">
      <alignment horizontal="center" vertical="center"/>
    </xf>
    <xf numFmtId="0" fontId="1" fillId="3" borderId="0" xfId="0" applyFont="1" applyFill="1" applyBorder="1" applyAlignment="1">
      <alignment horizontal="center" vertical="center"/>
    </xf>
    <xf numFmtId="0" fontId="1" fillId="9" borderId="1" xfId="0" applyFont="1" applyFill="1" applyBorder="1" applyAlignment="1">
      <alignment horizontal="center" vertical="center"/>
    </xf>
    <xf numFmtId="0" fontId="5" fillId="9"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textRotation="90" wrapText="1"/>
    </xf>
    <xf numFmtId="0" fontId="7" fillId="3" borderId="7" xfId="0" applyFont="1" applyFill="1" applyBorder="1"/>
    <xf numFmtId="0" fontId="7" fillId="3" borderId="8" xfId="0" applyFont="1" applyFill="1" applyBorder="1"/>
    <xf numFmtId="0" fontId="7" fillId="3" borderId="9" xfId="0" applyFont="1" applyFill="1" applyBorder="1"/>
    <xf numFmtId="0" fontId="12" fillId="0" borderId="1" xfId="0" applyFont="1" applyBorder="1" applyAlignment="1">
      <alignment vertical="center" wrapText="1"/>
    </xf>
    <xf numFmtId="0" fontId="18" fillId="3" borderId="1" xfId="0" applyFont="1" applyFill="1" applyBorder="1" applyAlignment="1">
      <alignment wrapText="1"/>
    </xf>
    <xf numFmtId="0" fontId="19" fillId="3" borderId="1" xfId="0" applyFont="1" applyFill="1" applyBorder="1" applyAlignment="1">
      <alignment vertical="center" wrapText="1"/>
    </xf>
    <xf numFmtId="14" fontId="7" fillId="3" borderId="1" xfId="0" applyNumberFormat="1" applyFont="1" applyFill="1" applyBorder="1" applyAlignment="1">
      <alignment vertical="center"/>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textRotation="90" wrapText="1"/>
    </xf>
    <xf numFmtId="0" fontId="1" fillId="3"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2" fillId="3" borderId="1" xfId="0" applyFont="1" applyFill="1" applyBorder="1" applyAlignment="1">
      <alignment vertical="center"/>
    </xf>
    <xf numFmtId="164" fontId="22" fillId="0" borderId="1" xfId="0" applyNumberFormat="1" applyFont="1" applyFill="1" applyBorder="1" applyAlignment="1">
      <alignment horizontal="center" vertical="center" wrapText="1"/>
    </xf>
    <xf numFmtId="0" fontId="25" fillId="3" borderId="0" xfId="0" applyFont="1" applyFill="1" applyBorder="1"/>
    <xf numFmtId="164" fontId="22" fillId="3" borderId="1" xfId="0" applyNumberFormat="1" applyFont="1" applyFill="1" applyBorder="1" applyAlignment="1">
      <alignment horizontal="center" vertical="center" wrapText="1"/>
    </xf>
    <xf numFmtId="14" fontId="22" fillId="3" borderId="1" xfId="0" applyNumberFormat="1" applyFont="1" applyFill="1" applyBorder="1" applyAlignment="1">
      <alignment horizontal="center" vertical="center" wrapText="1"/>
    </xf>
    <xf numFmtId="0" fontId="9" fillId="3" borderId="0" xfId="0" applyFont="1" applyFill="1" applyBorder="1"/>
    <xf numFmtId="0" fontId="9" fillId="3" borderId="0" xfId="0" applyFont="1" applyFill="1"/>
    <xf numFmtId="0" fontId="16" fillId="3"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6" fillId="3" borderId="1" xfId="0" applyFont="1" applyFill="1" applyBorder="1" applyAlignment="1">
      <alignment horizontal="center" vertical="center" textRotation="90" wrapText="1"/>
    </xf>
    <xf numFmtId="0" fontId="9" fillId="0" borderId="3" xfId="0" applyFont="1" applyFill="1" applyBorder="1" applyAlignment="1">
      <alignment horizontal="center" vertical="center" wrapText="1"/>
    </xf>
    <xf numFmtId="0" fontId="9" fillId="3" borderId="1" xfId="0" applyFont="1" applyFill="1" applyBorder="1" applyAlignment="1">
      <alignment vertical="center"/>
    </xf>
    <xf numFmtId="164" fontId="9" fillId="0"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7"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4" borderId="1" xfId="0" applyFont="1" applyFill="1" applyBorder="1" applyAlignment="1">
      <alignment horizontal="center" vertical="center"/>
    </xf>
    <xf numFmtId="0" fontId="16" fillId="3" borderId="3" xfId="0" applyFont="1" applyFill="1" applyBorder="1" applyAlignment="1">
      <alignment horizontal="center" vertical="center" textRotation="90" wrapText="1"/>
    </xf>
    <xf numFmtId="14"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3" borderId="1" xfId="0" applyFont="1" applyFill="1" applyBorder="1" applyAlignment="1">
      <alignment vertical="center"/>
    </xf>
    <xf numFmtId="164" fontId="8" fillId="0"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16" fillId="9"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12" fillId="0" borderId="0" xfId="0" applyFont="1" applyAlignment="1">
      <alignment vertical="center" wrapText="1"/>
    </xf>
    <xf numFmtId="0" fontId="7" fillId="3" borderId="0" xfId="0" applyFont="1" applyFill="1" applyBorder="1" applyAlignment="1">
      <alignment vertical="center"/>
    </xf>
    <xf numFmtId="0" fontId="7" fillId="3" borderId="0" xfId="0" applyFont="1" applyFill="1" applyBorder="1" applyAlignment="1">
      <alignment vertical="center" wrapText="1"/>
    </xf>
    <xf numFmtId="14" fontId="7" fillId="3" borderId="0" xfId="0" applyNumberFormat="1" applyFont="1" applyFill="1" applyBorder="1" applyAlignment="1">
      <alignment vertical="center"/>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textRotation="90" wrapText="1"/>
    </xf>
    <xf numFmtId="0" fontId="21" fillId="0" borderId="1" xfId="0" applyFont="1" applyFill="1" applyBorder="1" applyAlignment="1">
      <alignment horizontal="center" vertical="center"/>
    </xf>
    <xf numFmtId="14" fontId="6" fillId="0" borderId="0" xfId="0" applyNumberFormat="1" applyFont="1" applyFill="1" applyBorder="1" applyAlignment="1">
      <alignment horizontal="center" vertical="center" wrapText="1"/>
    </xf>
    <xf numFmtId="164" fontId="9"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7" fillId="0" borderId="0" xfId="0" applyFont="1" applyFill="1" applyBorder="1" applyAlignment="1">
      <alignment vertical="center" wrapText="1"/>
    </xf>
    <xf numFmtId="0" fontId="14" fillId="3" borderId="1" xfId="0" applyFont="1" applyFill="1" applyBorder="1" applyAlignment="1">
      <alignment vertical="center" wrapText="1"/>
    </xf>
    <xf numFmtId="0" fontId="0" fillId="0" borderId="1" xfId="0" applyBorder="1" applyAlignment="1">
      <alignment wrapText="1"/>
    </xf>
    <xf numFmtId="0" fontId="2" fillId="0" borderId="0" xfId="0" applyFont="1" applyFill="1" applyBorder="1"/>
    <xf numFmtId="0" fontId="7" fillId="0" borderId="1" xfId="0" applyFont="1" applyFill="1" applyBorder="1" applyAlignment="1">
      <alignment vertical="center" wrapText="1"/>
    </xf>
    <xf numFmtId="0" fontId="2" fillId="3" borderId="1" xfId="0" applyFont="1" applyFill="1" applyBorder="1"/>
    <xf numFmtId="0" fontId="0" fillId="0" borderId="1" xfId="0" applyBorder="1" applyAlignment="1">
      <alignment vertical="center" wrapText="1"/>
    </xf>
    <xf numFmtId="0" fontId="2" fillId="3" borderId="0" xfId="0" applyFont="1" applyFill="1" applyBorder="1" applyAlignment="1">
      <alignment vertical="center"/>
    </xf>
    <xf numFmtId="0" fontId="19" fillId="3" borderId="1" xfId="0" applyFont="1" applyFill="1" applyBorder="1" applyAlignment="1">
      <alignment vertical="top" wrapText="1"/>
    </xf>
    <xf numFmtId="0" fontId="7" fillId="0" borderId="1" xfId="0" applyFont="1" applyBorder="1" applyAlignment="1">
      <alignment wrapText="1"/>
    </xf>
    <xf numFmtId="0" fontId="7" fillId="0" borderId="1" xfId="0" applyFont="1" applyBorder="1" applyAlignment="1">
      <alignment vertical="center" wrapText="1"/>
    </xf>
    <xf numFmtId="14" fontId="7" fillId="0" borderId="1" xfId="0" applyNumberFormat="1" applyFont="1" applyFill="1" applyBorder="1" applyAlignment="1">
      <alignment horizontal="center" vertical="center"/>
    </xf>
    <xf numFmtId="0" fontId="27" fillId="3" borderId="0" xfId="0" applyFont="1" applyFill="1" applyBorder="1"/>
    <xf numFmtId="0" fontId="7" fillId="3" borderId="1" xfId="0" applyFont="1" applyFill="1" applyBorder="1" applyAlignment="1">
      <alignment vertical="top" wrapText="1"/>
    </xf>
    <xf numFmtId="0" fontId="8" fillId="3" borderId="0" xfId="0" applyFont="1" applyFill="1" applyBorder="1" applyAlignment="1">
      <alignment horizontal="left" vertical="center"/>
    </xf>
    <xf numFmtId="0" fontId="4" fillId="3" borderId="0" xfId="0" applyFont="1" applyFill="1" applyBorder="1" applyAlignment="1">
      <alignment horizontal="left" vertical="center"/>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3" fillId="3" borderId="0" xfId="0" applyFont="1" applyFill="1" applyAlignment="1">
      <alignment horizontal="center" vertical="center"/>
    </xf>
    <xf numFmtId="0" fontId="24" fillId="3" borderId="0" xfId="0" applyFont="1" applyFill="1" applyAlignment="1">
      <alignment horizontal="center" vertical="center"/>
    </xf>
    <xf numFmtId="0" fontId="8" fillId="3" borderId="10" xfId="0" applyFont="1" applyFill="1" applyBorder="1" applyAlignment="1">
      <alignment horizontal="left" vertical="center"/>
    </xf>
    <xf numFmtId="0" fontId="8" fillId="3" borderId="2" xfId="0" applyFont="1" applyFill="1" applyBorder="1" applyAlignment="1">
      <alignment horizontal="left" vertical="center"/>
    </xf>
    <xf numFmtId="0" fontId="4" fillId="3" borderId="10" xfId="0" applyFont="1" applyFill="1" applyBorder="1" applyAlignment="1">
      <alignment horizontal="left" vertical="center"/>
    </xf>
    <xf numFmtId="0" fontId="1" fillId="3"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1" xfId="0" applyFont="1" applyBorder="1" applyAlignment="1">
      <alignment horizontal="center" vertical="center" wrapText="1"/>
    </xf>
    <xf numFmtId="0" fontId="1" fillId="3" borderId="3" xfId="0" applyFont="1" applyFill="1" applyBorder="1" applyAlignment="1">
      <alignment horizontal="center" vertical="center" textRotation="90" wrapText="1"/>
    </xf>
    <xf numFmtId="0" fontId="1" fillId="0" borderId="11" xfId="0" applyFont="1" applyBorder="1" applyAlignment="1">
      <alignment horizontal="center" textRotation="90"/>
    </xf>
    <xf numFmtId="0" fontId="1" fillId="3" borderId="1" xfId="0" applyFont="1" applyFill="1" applyBorder="1" applyAlignment="1">
      <alignment horizontal="center" vertical="center" wrapText="1"/>
    </xf>
    <xf numFmtId="0" fontId="7" fillId="3" borderId="10" xfId="0" applyFont="1" applyFill="1" applyBorder="1" applyAlignment="1">
      <alignment horizontal="left" vertical="center" wrapText="1"/>
    </xf>
    <xf numFmtId="0" fontId="0" fillId="0" borderId="1" xfId="0"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4" fillId="3" borderId="5" xfId="0" applyFont="1" applyFill="1" applyBorder="1" applyAlignment="1">
      <alignment horizontal="left" vertical="center"/>
    </xf>
    <xf numFmtId="0" fontId="8" fillId="3" borderId="5" xfId="0" applyFont="1" applyFill="1" applyBorder="1" applyAlignment="1">
      <alignment horizontal="left" vertical="center"/>
    </xf>
    <xf numFmtId="0" fontId="0" fillId="0" borderId="3" xfId="0" applyBorder="1" applyAlignment="1">
      <alignment horizontal="center" vertical="center" wrapText="1"/>
    </xf>
  </cellXfs>
  <cellStyles count="1">
    <cellStyle name="Normal" xfId="0" builtinId="0"/>
  </cellStyles>
  <dxfs count="1401">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
      <font>
        <b/>
        <i val="0"/>
        <strike val="0"/>
      </font>
      <fill>
        <patternFill>
          <bgColor rgb="FFFF0000"/>
        </patternFill>
      </fill>
    </dxf>
    <dxf>
      <font>
        <b/>
        <i val="0"/>
      </font>
      <fill>
        <patternFill>
          <bgColor rgb="FFFFC000"/>
        </patternFill>
      </fill>
    </dxf>
    <dxf>
      <font>
        <b/>
        <i val="0"/>
      </font>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ASPECTOS AMBIENTALES SEDE PRINCIPAL</a:t>
            </a:r>
          </a:p>
          <a:p>
            <a:pPr>
              <a:defRPr sz="1400" b="0" i="0" u="none" strike="noStrike" kern="1200" spc="0" baseline="0">
                <a:solidFill>
                  <a:schemeClr val="tx1">
                    <a:lumMod val="65000"/>
                    <a:lumOff val="35000"/>
                  </a:schemeClr>
                </a:solidFill>
                <a:latin typeface="+mn-lt"/>
                <a:ea typeface="+mn-ea"/>
                <a:cs typeface="+mn-cs"/>
              </a:defRPr>
            </a:pPr>
            <a:r>
              <a:rPr lang="es-CO"/>
              <a:t>2018-2019</a:t>
            </a:r>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tx>
            <c:v>2018</c:v>
          </c:tx>
          <c:spPr>
            <a:solidFill>
              <a:srgbClr val="4F81BD"/>
            </a:solidFill>
            <a:ln w="25400">
              <a:noFill/>
            </a:ln>
          </c:spPr>
          <c:invertIfNegative val="0"/>
          <c:dPt>
            <c:idx val="0"/>
            <c:invertIfNegative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0-D8CB-48AE-8987-39069C7BBD78}"/>
              </c:ext>
            </c:extLst>
          </c:dPt>
          <c:dPt>
            <c:idx val="1"/>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1-D8CB-48AE-8987-39069C7BBD78}"/>
              </c:ext>
            </c:extLst>
          </c:dPt>
          <c:dPt>
            <c:idx val="2"/>
            <c:invertIfNegative val="0"/>
            <c:bubble3D val="0"/>
            <c:spPr>
              <a:solidFill>
                <a:srgbClr val="FFFF00"/>
              </a:solidFill>
              <a:ln w="25400">
                <a:noFill/>
              </a:ln>
            </c:spPr>
            <c:extLst xmlns:c16r2="http://schemas.microsoft.com/office/drawing/2015/06/chart">
              <c:ext xmlns:c16="http://schemas.microsoft.com/office/drawing/2014/chart" uri="{C3380CC4-5D6E-409C-BE32-E72D297353CC}">
                <c16:uniqueId val="{00000002-D8CB-48AE-8987-39069C7BBD78}"/>
              </c:ext>
            </c:extLst>
          </c:dPt>
          <c:dPt>
            <c:idx val="3"/>
            <c:invertIfNegative val="0"/>
            <c:bubble3D val="0"/>
            <c:spPr>
              <a:solidFill>
                <a:srgbClr val="00B050"/>
              </a:solidFill>
              <a:ln w="25400">
                <a:noFill/>
              </a:ln>
            </c:spPr>
            <c:extLst xmlns:c16r2="http://schemas.microsoft.com/office/drawing/2015/06/chart">
              <c:ext xmlns:c16="http://schemas.microsoft.com/office/drawing/2014/chart" uri="{C3380CC4-5D6E-409C-BE32-E72D297353CC}">
                <c16:uniqueId val="{00000003-D8CB-48AE-8987-39069C7BBD78}"/>
              </c:ext>
            </c:extLst>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SEDEPRINCIPAL!$B$70:$B$73</c:f>
              <c:strCache>
                <c:ptCount val="4"/>
                <c:pt idx="0">
                  <c:v>ALTOS</c:v>
                </c:pt>
                <c:pt idx="1">
                  <c:v>MEDIOS</c:v>
                </c:pt>
                <c:pt idx="2">
                  <c:v>BAJOS</c:v>
                </c:pt>
                <c:pt idx="3">
                  <c:v>POSITIVOS</c:v>
                </c:pt>
              </c:strCache>
            </c:strRef>
          </c:cat>
          <c:val>
            <c:numRef>
              <c:f>SEDEPRINCIPAL!$C$70:$C$73</c:f>
              <c:numCache>
                <c:formatCode>General</c:formatCode>
                <c:ptCount val="4"/>
                <c:pt idx="0">
                  <c:v>4</c:v>
                </c:pt>
                <c:pt idx="1">
                  <c:v>20</c:v>
                </c:pt>
                <c:pt idx="2">
                  <c:v>8</c:v>
                </c:pt>
                <c:pt idx="3">
                  <c:v>1</c:v>
                </c:pt>
              </c:numCache>
            </c:numRef>
          </c:val>
          <c:extLst xmlns:c16r2="http://schemas.microsoft.com/office/drawing/2015/06/chart">
            <c:ext xmlns:c16="http://schemas.microsoft.com/office/drawing/2014/chart" uri="{C3380CC4-5D6E-409C-BE32-E72D297353CC}">
              <c16:uniqueId val="{00000004-D8CB-48AE-8987-39069C7BBD78}"/>
            </c:ext>
          </c:extLst>
        </c:ser>
        <c:ser>
          <c:idx val="1"/>
          <c:order val="1"/>
          <c:tx>
            <c:v>2019</c:v>
          </c:tx>
          <c:spPr>
            <a:solidFill>
              <a:srgbClr val="C0504D"/>
            </a:solidFill>
            <a:ln w="25400">
              <a:noFill/>
            </a:ln>
          </c:spPr>
          <c:invertIfNegative val="0"/>
          <c:dPt>
            <c:idx val="0"/>
            <c:invertIfNegative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5-D8CB-48AE-8987-39069C7BBD78}"/>
              </c:ext>
            </c:extLst>
          </c:dPt>
          <c:dPt>
            <c:idx val="1"/>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6-D8CB-48AE-8987-39069C7BBD78}"/>
              </c:ext>
            </c:extLst>
          </c:dPt>
          <c:dPt>
            <c:idx val="2"/>
            <c:invertIfNegative val="0"/>
            <c:bubble3D val="0"/>
            <c:spPr>
              <a:solidFill>
                <a:srgbClr val="FFFF00"/>
              </a:solidFill>
              <a:ln w="25400">
                <a:noFill/>
              </a:ln>
            </c:spPr>
            <c:extLst xmlns:c16r2="http://schemas.microsoft.com/office/drawing/2015/06/chart">
              <c:ext xmlns:c16="http://schemas.microsoft.com/office/drawing/2014/chart" uri="{C3380CC4-5D6E-409C-BE32-E72D297353CC}">
                <c16:uniqueId val="{00000007-D8CB-48AE-8987-39069C7BBD78}"/>
              </c:ext>
            </c:extLst>
          </c:dPt>
          <c:dPt>
            <c:idx val="3"/>
            <c:invertIfNegative val="0"/>
            <c:bubble3D val="0"/>
            <c:spPr>
              <a:solidFill>
                <a:srgbClr val="00B050"/>
              </a:solidFill>
              <a:ln w="25400">
                <a:noFill/>
              </a:ln>
            </c:spPr>
            <c:extLst xmlns:c16r2="http://schemas.microsoft.com/office/drawing/2015/06/chart">
              <c:ext xmlns:c16="http://schemas.microsoft.com/office/drawing/2014/chart" uri="{C3380CC4-5D6E-409C-BE32-E72D297353CC}">
                <c16:uniqueId val="{00000008-D8CB-48AE-8987-39069C7BBD78}"/>
              </c:ext>
            </c:extLst>
          </c:dPt>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SEDEPRINCIPAL!$B$70:$B$73</c:f>
              <c:strCache>
                <c:ptCount val="4"/>
                <c:pt idx="0">
                  <c:v>ALTOS</c:v>
                </c:pt>
                <c:pt idx="1">
                  <c:v>MEDIOS</c:v>
                </c:pt>
                <c:pt idx="2">
                  <c:v>BAJOS</c:v>
                </c:pt>
                <c:pt idx="3">
                  <c:v>POSITIVOS</c:v>
                </c:pt>
              </c:strCache>
            </c:strRef>
          </c:cat>
          <c:val>
            <c:numRef>
              <c:f>SEDEPRINCIPAL!$D$70:$D$73</c:f>
              <c:numCache>
                <c:formatCode>General</c:formatCode>
                <c:ptCount val="4"/>
                <c:pt idx="0">
                  <c:v>1</c:v>
                </c:pt>
                <c:pt idx="1">
                  <c:v>17</c:v>
                </c:pt>
                <c:pt idx="2">
                  <c:v>14</c:v>
                </c:pt>
                <c:pt idx="3">
                  <c:v>1</c:v>
                </c:pt>
              </c:numCache>
            </c:numRef>
          </c:val>
          <c:extLst xmlns:c16r2="http://schemas.microsoft.com/office/drawing/2015/06/chart">
            <c:ext xmlns:c16="http://schemas.microsoft.com/office/drawing/2014/chart" uri="{C3380CC4-5D6E-409C-BE32-E72D297353CC}">
              <c16:uniqueId val="{00000009-D8CB-48AE-8987-39069C7BBD78}"/>
            </c:ext>
          </c:extLst>
        </c:ser>
        <c:dLbls>
          <c:showLegendKey val="0"/>
          <c:showVal val="0"/>
          <c:showCatName val="0"/>
          <c:showSerName val="0"/>
          <c:showPercent val="0"/>
          <c:showBubbleSize val="0"/>
        </c:dLbls>
        <c:gapWidth val="150"/>
        <c:shape val="box"/>
        <c:axId val="1411536592"/>
        <c:axId val="1411539856"/>
        <c:axId val="1362286848"/>
      </c:bar3DChart>
      <c:catAx>
        <c:axId val="1411536592"/>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1539856"/>
        <c:crosses val="autoZero"/>
        <c:auto val="1"/>
        <c:lblAlgn val="ctr"/>
        <c:lblOffset val="100"/>
        <c:noMultiLvlLbl val="0"/>
      </c:catAx>
      <c:valAx>
        <c:axId val="1411539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1536592"/>
        <c:crosses val="autoZero"/>
        <c:crossBetween val="between"/>
      </c:valAx>
      <c:serAx>
        <c:axId val="1362286848"/>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411539856"/>
        <c:crosses val="autoZero"/>
        <c:tickLblSkip val="1"/>
        <c:tickMarkSkip val="1"/>
      </c:ser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Aspectos significativos sede principal</a:t>
            </a:r>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solidFill>
              <a:srgbClr val="4F81BD"/>
            </a:solidFill>
            <a:ln w="25400">
              <a:noFill/>
            </a:ln>
          </c:spPr>
          <c:invertIfNegative val="0"/>
          <c:dPt>
            <c:idx val="0"/>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0-B072-4D41-AE63-088B944208FC}"/>
              </c:ext>
            </c:extLst>
          </c:dPt>
          <c:dPt>
            <c:idx val="1"/>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1-B072-4D41-AE63-088B944208FC}"/>
              </c:ext>
            </c:extLst>
          </c:dPt>
          <c:dPt>
            <c:idx val="2"/>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2-B072-4D41-AE63-088B944208FC}"/>
              </c:ext>
            </c:extLst>
          </c:dPt>
          <c:dPt>
            <c:idx val="3"/>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3-B072-4D41-AE63-088B944208FC}"/>
              </c:ext>
            </c:extLst>
          </c:dPt>
          <c:dPt>
            <c:idx val="4"/>
            <c:invertIfNegative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4-B072-4D41-AE63-088B944208FC}"/>
              </c:ext>
            </c:extLst>
          </c:dPt>
          <c:dLbls>
            <c:spPr>
              <a:noFill/>
              <a:ln w="25400">
                <a:noFill/>
              </a:ln>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SEDEPRINCIPAL!$A$80:$A$84</c:f>
              <c:strCache>
                <c:ptCount val="5"/>
                <c:pt idx="0">
                  <c:v>Papel e insumos</c:v>
                </c:pt>
                <c:pt idx="1">
                  <c:v>Energia</c:v>
                </c:pt>
                <c:pt idx="2">
                  <c:v>Agua</c:v>
                </c:pt>
                <c:pt idx="3">
                  <c:v>Residuos</c:v>
                </c:pt>
                <c:pt idx="4">
                  <c:v>Ruido y emisiones</c:v>
                </c:pt>
              </c:strCache>
            </c:strRef>
          </c:cat>
          <c:val>
            <c:numRef>
              <c:f>SEDEPRINCIPAL!$B$80:$B$84</c:f>
              <c:numCache>
                <c:formatCode>General</c:formatCode>
                <c:ptCount val="5"/>
                <c:pt idx="0">
                  <c:v>3</c:v>
                </c:pt>
                <c:pt idx="1">
                  <c:v>2</c:v>
                </c:pt>
                <c:pt idx="2">
                  <c:v>3</c:v>
                </c:pt>
                <c:pt idx="3">
                  <c:v>4</c:v>
                </c:pt>
                <c:pt idx="4">
                  <c:v>1</c:v>
                </c:pt>
              </c:numCache>
            </c:numRef>
          </c:val>
          <c:extLst xmlns:c16r2="http://schemas.microsoft.com/office/drawing/2015/06/chart">
            <c:ext xmlns:c16="http://schemas.microsoft.com/office/drawing/2014/chart" uri="{C3380CC4-5D6E-409C-BE32-E72D297353CC}">
              <c16:uniqueId val="{00000005-B072-4D41-AE63-088B944208FC}"/>
            </c:ext>
          </c:extLst>
        </c:ser>
        <c:dLbls>
          <c:showLegendKey val="0"/>
          <c:showVal val="0"/>
          <c:showCatName val="0"/>
          <c:showSerName val="0"/>
          <c:showPercent val="0"/>
          <c:showBubbleSize val="0"/>
        </c:dLbls>
        <c:gapWidth val="150"/>
        <c:shape val="box"/>
        <c:axId val="1411543664"/>
        <c:axId val="1411544208"/>
        <c:axId val="1362284976"/>
      </c:bar3DChart>
      <c:catAx>
        <c:axId val="1411543664"/>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1544208"/>
        <c:crosses val="autoZero"/>
        <c:auto val="1"/>
        <c:lblAlgn val="ctr"/>
        <c:lblOffset val="100"/>
        <c:noMultiLvlLbl val="0"/>
      </c:catAx>
      <c:valAx>
        <c:axId val="1411544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1543664"/>
        <c:crosses val="autoZero"/>
        <c:crossBetween val="between"/>
      </c:valAx>
      <c:serAx>
        <c:axId val="136228497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411544208"/>
        <c:crosses val="autoZero"/>
        <c:tickLblSkip val="1"/>
        <c:tickMarkSkip val="1"/>
      </c:ser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ASPECTOS AMBIENTALES </a:t>
            </a:r>
          </a:p>
          <a:p>
            <a:pPr>
              <a:defRPr sz="1400" b="0" i="0" u="none" strike="noStrike" kern="1200" spc="0" baseline="0">
                <a:solidFill>
                  <a:schemeClr val="tx1">
                    <a:lumMod val="65000"/>
                    <a:lumOff val="35000"/>
                  </a:schemeClr>
                </a:solidFill>
                <a:latin typeface="+mn-lt"/>
                <a:ea typeface="+mn-ea"/>
                <a:cs typeface="+mn-cs"/>
              </a:defRPr>
            </a:pPr>
            <a:r>
              <a:rPr lang="es-CO"/>
              <a:t>SEDE LABORATORIO AMBIENTAL</a:t>
            </a:r>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tx>
            <c:v>2018</c:v>
          </c:tx>
          <c:spPr>
            <a:solidFill>
              <a:srgbClr val="4F81BD"/>
            </a:solidFill>
            <a:ln w="25400">
              <a:noFill/>
            </a:ln>
          </c:spPr>
          <c:invertIfNegative val="0"/>
          <c:dPt>
            <c:idx val="0"/>
            <c:invertIfNegative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0-4C2F-4710-8DED-522663DF42A3}"/>
              </c:ext>
            </c:extLst>
          </c:dPt>
          <c:dPt>
            <c:idx val="1"/>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1-4C2F-4710-8DED-522663DF42A3}"/>
              </c:ext>
            </c:extLst>
          </c:dPt>
          <c:dPt>
            <c:idx val="2"/>
            <c:invertIfNegative val="0"/>
            <c:bubble3D val="0"/>
            <c:spPr>
              <a:solidFill>
                <a:srgbClr val="FFFF00"/>
              </a:solidFill>
              <a:ln w="25400">
                <a:noFill/>
              </a:ln>
            </c:spPr>
            <c:extLst xmlns:c16r2="http://schemas.microsoft.com/office/drawing/2015/06/chart">
              <c:ext xmlns:c16="http://schemas.microsoft.com/office/drawing/2014/chart" uri="{C3380CC4-5D6E-409C-BE32-E72D297353CC}">
                <c16:uniqueId val="{00000002-4C2F-4710-8DED-522663DF42A3}"/>
              </c:ext>
            </c:extLst>
          </c:dPt>
          <c:dPt>
            <c:idx val="3"/>
            <c:invertIfNegative val="0"/>
            <c:bubble3D val="0"/>
            <c:spPr>
              <a:solidFill>
                <a:srgbClr val="00B050"/>
              </a:solidFill>
              <a:ln w="25400">
                <a:noFill/>
              </a:ln>
            </c:spPr>
            <c:extLst xmlns:c16r2="http://schemas.microsoft.com/office/drawing/2015/06/chart">
              <c:ext xmlns:c16="http://schemas.microsoft.com/office/drawing/2014/chart" uri="{C3380CC4-5D6E-409C-BE32-E72D297353CC}">
                <c16:uniqueId val="{00000003-4C2F-4710-8DED-522663DF42A3}"/>
              </c:ext>
            </c:extLst>
          </c:dPt>
          <c:dLbls>
            <c:spPr>
              <a:noFill/>
              <a:ln w="25400">
                <a:noFill/>
              </a:ln>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LABORATORIO!$U$40:$U$43</c:f>
              <c:strCache>
                <c:ptCount val="4"/>
                <c:pt idx="0">
                  <c:v>Controles administrativos</c:v>
                </c:pt>
                <c:pt idx="1">
                  <c:v>Controles administrativos</c:v>
                </c:pt>
                <c:pt idx="2">
                  <c:v>Controles administrativos</c:v>
                </c:pt>
                <c:pt idx="3">
                  <c:v>Controles administrativos</c:v>
                </c:pt>
              </c:strCache>
            </c:strRef>
          </c:cat>
          <c:val>
            <c:numRef>
              <c:f>LABORATORIO!$V$40:$V$43</c:f>
              <c:numCache>
                <c:formatCode>General</c:formatCode>
                <c:ptCount val="4"/>
                <c:pt idx="0">
                  <c:v>0</c:v>
                </c:pt>
                <c:pt idx="1">
                  <c:v>0</c:v>
                </c:pt>
                <c:pt idx="2">
                  <c:v>0</c:v>
                </c:pt>
              </c:numCache>
            </c:numRef>
          </c:val>
          <c:extLst xmlns:c16r2="http://schemas.microsoft.com/office/drawing/2015/06/chart">
            <c:ext xmlns:c16="http://schemas.microsoft.com/office/drawing/2014/chart" uri="{C3380CC4-5D6E-409C-BE32-E72D297353CC}">
              <c16:uniqueId val="{00000004-4C2F-4710-8DED-522663DF42A3}"/>
            </c:ext>
          </c:extLst>
        </c:ser>
        <c:ser>
          <c:idx val="1"/>
          <c:order val="1"/>
          <c:tx>
            <c:v>2019</c:v>
          </c:tx>
          <c:spPr>
            <a:solidFill>
              <a:srgbClr val="C0504D"/>
            </a:solidFill>
            <a:ln w="25400">
              <a:noFill/>
            </a:ln>
          </c:spPr>
          <c:invertIfNegative val="0"/>
          <c:dPt>
            <c:idx val="0"/>
            <c:invertIfNegative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5-4C2F-4710-8DED-522663DF42A3}"/>
              </c:ext>
            </c:extLst>
          </c:dPt>
          <c:dPt>
            <c:idx val="1"/>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6-4C2F-4710-8DED-522663DF42A3}"/>
              </c:ext>
            </c:extLst>
          </c:dPt>
          <c:dPt>
            <c:idx val="2"/>
            <c:invertIfNegative val="0"/>
            <c:bubble3D val="0"/>
            <c:spPr>
              <a:solidFill>
                <a:srgbClr val="FFFF00"/>
              </a:solidFill>
              <a:ln w="25400">
                <a:noFill/>
              </a:ln>
            </c:spPr>
            <c:extLst xmlns:c16r2="http://schemas.microsoft.com/office/drawing/2015/06/chart">
              <c:ext xmlns:c16="http://schemas.microsoft.com/office/drawing/2014/chart" uri="{C3380CC4-5D6E-409C-BE32-E72D297353CC}">
                <c16:uniqueId val="{00000007-4C2F-4710-8DED-522663DF42A3}"/>
              </c:ext>
            </c:extLst>
          </c:dPt>
          <c:dPt>
            <c:idx val="3"/>
            <c:invertIfNegative val="0"/>
            <c:bubble3D val="0"/>
            <c:spPr>
              <a:solidFill>
                <a:srgbClr val="00B050"/>
              </a:solidFill>
              <a:ln w="25400">
                <a:noFill/>
              </a:ln>
            </c:spPr>
            <c:extLst xmlns:c16r2="http://schemas.microsoft.com/office/drawing/2015/06/chart">
              <c:ext xmlns:c16="http://schemas.microsoft.com/office/drawing/2014/chart" uri="{C3380CC4-5D6E-409C-BE32-E72D297353CC}">
                <c16:uniqueId val="{00000008-4C2F-4710-8DED-522663DF42A3}"/>
              </c:ext>
            </c:extLst>
          </c:dPt>
          <c:dLbls>
            <c:spPr>
              <a:noFill/>
              <a:ln w="25400">
                <a:noFill/>
              </a:ln>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LABORATORIO!$U$40:$U$43</c:f>
              <c:strCache>
                <c:ptCount val="4"/>
                <c:pt idx="0">
                  <c:v>Controles administrativos</c:v>
                </c:pt>
                <c:pt idx="1">
                  <c:v>Controles administrativos</c:v>
                </c:pt>
                <c:pt idx="2">
                  <c:v>Controles administrativos</c:v>
                </c:pt>
                <c:pt idx="3">
                  <c:v>Controles administrativos</c:v>
                </c:pt>
              </c:strCache>
            </c:strRef>
          </c:cat>
          <c:val>
            <c:numRef>
              <c:f>LABORATORIO!$W$40:$W$43</c:f>
              <c:numCache>
                <c:formatCode>General</c:formatCode>
                <c:ptCount val="4"/>
              </c:numCache>
            </c:numRef>
          </c:val>
          <c:extLst xmlns:c16r2="http://schemas.microsoft.com/office/drawing/2015/06/chart">
            <c:ext xmlns:c16="http://schemas.microsoft.com/office/drawing/2014/chart" uri="{C3380CC4-5D6E-409C-BE32-E72D297353CC}">
              <c16:uniqueId val="{00000009-4C2F-4710-8DED-522663DF42A3}"/>
            </c:ext>
          </c:extLst>
        </c:ser>
        <c:dLbls>
          <c:showLegendKey val="0"/>
          <c:showVal val="0"/>
          <c:showCatName val="0"/>
          <c:showSerName val="0"/>
          <c:showPercent val="0"/>
          <c:showBubbleSize val="0"/>
        </c:dLbls>
        <c:gapWidth val="150"/>
        <c:shape val="box"/>
        <c:axId val="1387599008"/>
        <c:axId val="1387602816"/>
        <c:axId val="1362293712"/>
      </c:bar3DChart>
      <c:catAx>
        <c:axId val="1387599008"/>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602816"/>
        <c:crosses val="autoZero"/>
        <c:auto val="1"/>
        <c:lblAlgn val="ctr"/>
        <c:lblOffset val="100"/>
        <c:noMultiLvlLbl val="0"/>
      </c:catAx>
      <c:valAx>
        <c:axId val="1387602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599008"/>
        <c:crosses val="autoZero"/>
        <c:crossBetween val="between"/>
      </c:valAx>
      <c:serAx>
        <c:axId val="136229371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387602816"/>
        <c:crosses val="autoZero"/>
        <c:tickLblSkip val="1"/>
        <c:tickMarkSkip val="1"/>
      </c:ser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ASPECTOS SIGNIFICATIVOS</a:t>
            </a:r>
          </a:p>
          <a:p>
            <a:pPr>
              <a:defRPr sz="1400" b="0" i="0" u="none" strike="noStrike" kern="1200" spc="0" baseline="0">
                <a:solidFill>
                  <a:schemeClr val="tx1">
                    <a:lumMod val="65000"/>
                    <a:lumOff val="35000"/>
                  </a:schemeClr>
                </a:solidFill>
                <a:latin typeface="+mn-lt"/>
                <a:ea typeface="+mn-ea"/>
                <a:cs typeface="+mn-cs"/>
              </a:defRPr>
            </a:pPr>
            <a:r>
              <a:rPr lang="es-CO"/>
              <a:t>SEDE LABORATORIO AMBIENTAL</a:t>
            </a:r>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solidFill>
              <a:srgbClr val="4F81BD"/>
            </a:solidFill>
            <a:ln w="25400">
              <a:noFill/>
            </a:ln>
          </c:spPr>
          <c:invertIfNegative val="0"/>
          <c:dPt>
            <c:idx val="0"/>
            <c:invertIfNegative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0-BB91-4C0D-AAD7-6A644DA6CD8E}"/>
              </c:ext>
            </c:extLst>
          </c:dPt>
          <c:dPt>
            <c:idx val="1"/>
            <c:invertIfNegative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1-BB91-4C0D-AAD7-6A644DA6CD8E}"/>
              </c:ext>
            </c:extLst>
          </c:dPt>
          <c:dPt>
            <c:idx val="2"/>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2-BB91-4C0D-AAD7-6A644DA6CD8E}"/>
              </c:ext>
            </c:extLst>
          </c:dPt>
          <c:dPt>
            <c:idx val="3"/>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3-BB91-4C0D-AAD7-6A644DA6CD8E}"/>
              </c:ext>
            </c:extLst>
          </c:dPt>
          <c:dPt>
            <c:idx val="4"/>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4-BB91-4C0D-AAD7-6A644DA6CD8E}"/>
              </c:ext>
            </c:extLst>
          </c:dPt>
          <c:dLbls>
            <c:spPr>
              <a:noFill/>
              <a:ln w="25400">
                <a:noFill/>
              </a:ln>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LABORATORIO!$T$55:$T$59</c:f>
              <c:strCache>
                <c:ptCount val="5"/>
                <c:pt idx="0">
                  <c:v>Energia</c:v>
                </c:pt>
                <c:pt idx="1">
                  <c:v>agua</c:v>
                </c:pt>
                <c:pt idx="2">
                  <c:v>Residuos y PCB</c:v>
                </c:pt>
                <c:pt idx="3">
                  <c:v>Vertimientos y derrames</c:v>
                </c:pt>
                <c:pt idx="4">
                  <c:v>consumos papel y combustible</c:v>
                </c:pt>
              </c:strCache>
            </c:strRef>
          </c:cat>
          <c:val>
            <c:numRef>
              <c:f>LABORATORIO!$U$55:$U$59</c:f>
              <c:numCache>
                <c:formatCode>General</c:formatCode>
                <c:ptCount val="5"/>
                <c:pt idx="0">
                  <c:v>1</c:v>
                </c:pt>
                <c:pt idx="1">
                  <c:v>2</c:v>
                </c:pt>
                <c:pt idx="2">
                  <c:v>2</c:v>
                </c:pt>
                <c:pt idx="3">
                  <c:v>2</c:v>
                </c:pt>
                <c:pt idx="4">
                  <c:v>2</c:v>
                </c:pt>
              </c:numCache>
            </c:numRef>
          </c:val>
          <c:extLst xmlns:c16r2="http://schemas.microsoft.com/office/drawing/2015/06/chart">
            <c:ext xmlns:c16="http://schemas.microsoft.com/office/drawing/2014/chart" uri="{C3380CC4-5D6E-409C-BE32-E72D297353CC}">
              <c16:uniqueId val="{00000005-BB91-4C0D-AAD7-6A644DA6CD8E}"/>
            </c:ext>
          </c:extLst>
        </c:ser>
        <c:dLbls>
          <c:showLegendKey val="0"/>
          <c:showVal val="0"/>
          <c:showCatName val="0"/>
          <c:showSerName val="0"/>
          <c:showPercent val="0"/>
          <c:showBubbleSize val="0"/>
        </c:dLbls>
        <c:gapWidth val="150"/>
        <c:shape val="box"/>
        <c:axId val="1387603360"/>
        <c:axId val="1387600096"/>
        <c:axId val="1362285600"/>
      </c:bar3DChart>
      <c:catAx>
        <c:axId val="1387603360"/>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600096"/>
        <c:crosses val="autoZero"/>
        <c:auto val="1"/>
        <c:lblAlgn val="ctr"/>
        <c:lblOffset val="100"/>
        <c:noMultiLvlLbl val="0"/>
      </c:catAx>
      <c:valAx>
        <c:axId val="1387600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603360"/>
        <c:crosses val="autoZero"/>
        <c:crossBetween val="between"/>
      </c:valAx>
      <c:serAx>
        <c:axId val="136228560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387600096"/>
        <c:crosses val="autoZero"/>
        <c:tickLblSkip val="1"/>
        <c:tickMarkSkip val="1"/>
      </c:ser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ASPECTOS AMBIENTALES </a:t>
            </a:r>
          </a:p>
          <a:p>
            <a:pPr>
              <a:defRPr sz="1400" b="0" i="0" u="none" strike="noStrike" kern="1200" spc="0" baseline="0">
                <a:solidFill>
                  <a:schemeClr val="tx1">
                    <a:lumMod val="65000"/>
                    <a:lumOff val="35000"/>
                  </a:schemeClr>
                </a:solidFill>
                <a:latin typeface="+mn-lt"/>
                <a:ea typeface="+mn-ea"/>
                <a:cs typeface="+mn-cs"/>
              </a:defRPr>
            </a:pPr>
            <a:r>
              <a:rPr lang="es-CO"/>
              <a:t>SEDE TERRITORIAL SUR</a:t>
            </a:r>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tx>
            <c:v>2018</c:v>
          </c:tx>
          <c:spPr>
            <a:solidFill>
              <a:srgbClr val="4F81BD"/>
            </a:solidFill>
            <a:ln w="25400">
              <a:noFill/>
            </a:ln>
          </c:spPr>
          <c:invertIfNegative val="0"/>
          <c:dPt>
            <c:idx val="0"/>
            <c:invertIfNegative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0-0287-444F-9C2B-0D609EFAE0FD}"/>
              </c:ext>
            </c:extLst>
          </c:dPt>
          <c:dPt>
            <c:idx val="1"/>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1-0287-444F-9C2B-0D609EFAE0FD}"/>
              </c:ext>
            </c:extLst>
          </c:dPt>
          <c:dPt>
            <c:idx val="2"/>
            <c:invertIfNegative val="0"/>
            <c:bubble3D val="0"/>
            <c:spPr>
              <a:solidFill>
                <a:srgbClr val="00B050"/>
              </a:solidFill>
              <a:ln w="25400">
                <a:noFill/>
              </a:ln>
            </c:spPr>
            <c:extLst xmlns:c16r2="http://schemas.microsoft.com/office/drawing/2015/06/chart">
              <c:ext xmlns:c16="http://schemas.microsoft.com/office/drawing/2014/chart" uri="{C3380CC4-5D6E-409C-BE32-E72D297353CC}">
                <c16:uniqueId val="{00000002-0287-444F-9C2B-0D609EFAE0FD}"/>
              </c:ext>
            </c:extLst>
          </c:dPt>
          <c:dPt>
            <c:idx val="3"/>
            <c:invertIfNegative val="0"/>
            <c:bubble3D val="0"/>
            <c:spPr>
              <a:solidFill>
                <a:srgbClr val="FFFF00"/>
              </a:solidFill>
              <a:ln w="25400">
                <a:noFill/>
              </a:ln>
            </c:spPr>
            <c:extLst xmlns:c16r2="http://schemas.microsoft.com/office/drawing/2015/06/chart">
              <c:ext xmlns:c16="http://schemas.microsoft.com/office/drawing/2014/chart" uri="{C3380CC4-5D6E-409C-BE32-E72D297353CC}">
                <c16:uniqueId val="{00000003-0287-444F-9C2B-0D609EFAE0FD}"/>
              </c:ext>
            </c:extLst>
          </c:dPt>
          <c:dLbls>
            <c:spPr>
              <a:noFill/>
              <a:ln w="25400">
                <a:noFill/>
              </a:ln>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'TERRITORIAL SUR'!$A$50:$A$53</c:f>
              <c:strCache>
                <c:ptCount val="4"/>
                <c:pt idx="0">
                  <c:v>ALTOS</c:v>
                </c:pt>
                <c:pt idx="1">
                  <c:v>MEDIOS</c:v>
                </c:pt>
                <c:pt idx="2">
                  <c:v>BAJOS</c:v>
                </c:pt>
                <c:pt idx="3">
                  <c:v>POSITIVOS</c:v>
                </c:pt>
              </c:strCache>
            </c:strRef>
          </c:cat>
          <c:val>
            <c:numRef>
              <c:f>'TERRITORIAL SUR'!$B$50:$B$53</c:f>
              <c:numCache>
                <c:formatCode>General</c:formatCode>
                <c:ptCount val="4"/>
                <c:pt idx="0">
                  <c:v>4</c:v>
                </c:pt>
                <c:pt idx="1">
                  <c:v>14</c:v>
                </c:pt>
                <c:pt idx="2">
                  <c:v>1</c:v>
                </c:pt>
                <c:pt idx="3">
                  <c:v>1</c:v>
                </c:pt>
              </c:numCache>
            </c:numRef>
          </c:val>
          <c:extLst xmlns:c16r2="http://schemas.microsoft.com/office/drawing/2015/06/chart">
            <c:ext xmlns:c16="http://schemas.microsoft.com/office/drawing/2014/chart" uri="{C3380CC4-5D6E-409C-BE32-E72D297353CC}">
              <c16:uniqueId val="{00000004-0287-444F-9C2B-0D609EFAE0FD}"/>
            </c:ext>
          </c:extLst>
        </c:ser>
        <c:ser>
          <c:idx val="1"/>
          <c:order val="1"/>
          <c:tx>
            <c:v>2019</c:v>
          </c:tx>
          <c:spPr>
            <a:solidFill>
              <a:srgbClr val="C0504D"/>
            </a:solidFill>
            <a:ln w="25400">
              <a:noFill/>
            </a:ln>
          </c:spPr>
          <c:invertIfNegative val="0"/>
          <c:dPt>
            <c:idx val="0"/>
            <c:invertIfNegative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5-0287-444F-9C2B-0D609EFAE0FD}"/>
              </c:ext>
            </c:extLst>
          </c:dPt>
          <c:dPt>
            <c:idx val="1"/>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6-0287-444F-9C2B-0D609EFAE0FD}"/>
              </c:ext>
            </c:extLst>
          </c:dPt>
          <c:dPt>
            <c:idx val="2"/>
            <c:invertIfNegative val="0"/>
            <c:bubble3D val="0"/>
            <c:spPr>
              <a:solidFill>
                <a:srgbClr val="00B050"/>
              </a:solidFill>
              <a:ln w="25400">
                <a:noFill/>
              </a:ln>
            </c:spPr>
            <c:extLst xmlns:c16r2="http://schemas.microsoft.com/office/drawing/2015/06/chart">
              <c:ext xmlns:c16="http://schemas.microsoft.com/office/drawing/2014/chart" uri="{C3380CC4-5D6E-409C-BE32-E72D297353CC}">
                <c16:uniqueId val="{00000007-0287-444F-9C2B-0D609EFAE0FD}"/>
              </c:ext>
            </c:extLst>
          </c:dPt>
          <c:dPt>
            <c:idx val="3"/>
            <c:invertIfNegative val="0"/>
            <c:bubble3D val="0"/>
            <c:spPr>
              <a:solidFill>
                <a:srgbClr val="FFFF00"/>
              </a:solidFill>
              <a:ln w="25400">
                <a:noFill/>
              </a:ln>
            </c:spPr>
            <c:extLst xmlns:c16r2="http://schemas.microsoft.com/office/drawing/2015/06/chart">
              <c:ext xmlns:c16="http://schemas.microsoft.com/office/drawing/2014/chart" uri="{C3380CC4-5D6E-409C-BE32-E72D297353CC}">
                <c16:uniqueId val="{00000008-0287-444F-9C2B-0D609EFAE0FD}"/>
              </c:ext>
            </c:extLst>
          </c:dPt>
          <c:dLbls>
            <c:spPr>
              <a:noFill/>
              <a:ln w="25400">
                <a:noFill/>
              </a:ln>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'TERRITORIAL SUR'!$A$50:$A$53</c:f>
              <c:strCache>
                <c:ptCount val="4"/>
                <c:pt idx="0">
                  <c:v>ALTOS</c:v>
                </c:pt>
                <c:pt idx="1">
                  <c:v>MEDIOS</c:v>
                </c:pt>
                <c:pt idx="2">
                  <c:v>BAJOS</c:v>
                </c:pt>
                <c:pt idx="3">
                  <c:v>POSITIVOS</c:v>
                </c:pt>
              </c:strCache>
            </c:strRef>
          </c:cat>
          <c:val>
            <c:numRef>
              <c:f>'TERRITORIAL SUR'!$C$50:$C$53</c:f>
              <c:numCache>
                <c:formatCode>General</c:formatCode>
                <c:ptCount val="4"/>
                <c:pt idx="0">
                  <c:v>1</c:v>
                </c:pt>
                <c:pt idx="1">
                  <c:v>8</c:v>
                </c:pt>
                <c:pt idx="2">
                  <c:v>10</c:v>
                </c:pt>
                <c:pt idx="3">
                  <c:v>1</c:v>
                </c:pt>
              </c:numCache>
            </c:numRef>
          </c:val>
          <c:extLst xmlns:c16r2="http://schemas.microsoft.com/office/drawing/2015/06/chart">
            <c:ext xmlns:c16="http://schemas.microsoft.com/office/drawing/2014/chart" uri="{C3380CC4-5D6E-409C-BE32-E72D297353CC}">
              <c16:uniqueId val="{00000009-0287-444F-9C2B-0D609EFAE0FD}"/>
            </c:ext>
          </c:extLst>
        </c:ser>
        <c:dLbls>
          <c:showLegendKey val="0"/>
          <c:showVal val="0"/>
          <c:showCatName val="0"/>
          <c:showSerName val="0"/>
          <c:showPercent val="0"/>
          <c:showBubbleSize val="0"/>
        </c:dLbls>
        <c:gapWidth val="150"/>
        <c:shape val="box"/>
        <c:axId val="1387600640"/>
        <c:axId val="1387601184"/>
        <c:axId val="1362287472"/>
      </c:bar3DChart>
      <c:catAx>
        <c:axId val="1387600640"/>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601184"/>
        <c:crosses val="autoZero"/>
        <c:auto val="1"/>
        <c:lblAlgn val="ctr"/>
        <c:lblOffset val="100"/>
        <c:noMultiLvlLbl val="0"/>
      </c:catAx>
      <c:valAx>
        <c:axId val="1387601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600640"/>
        <c:crosses val="autoZero"/>
        <c:crossBetween val="between"/>
      </c:valAx>
      <c:serAx>
        <c:axId val="136228747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387601184"/>
        <c:crosses val="autoZero"/>
        <c:tickLblSkip val="1"/>
        <c:tickMarkSkip val="1"/>
      </c:ser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ASPECTOS SIGNIFICATIVOS</a:t>
            </a:r>
          </a:p>
          <a:p>
            <a:pPr>
              <a:defRPr sz="1400" b="0" i="0" u="none" strike="noStrike" kern="1200" spc="0" baseline="0">
                <a:solidFill>
                  <a:schemeClr val="tx1">
                    <a:lumMod val="65000"/>
                    <a:lumOff val="35000"/>
                  </a:schemeClr>
                </a:solidFill>
                <a:latin typeface="+mn-lt"/>
                <a:ea typeface="+mn-ea"/>
                <a:cs typeface="+mn-cs"/>
              </a:defRPr>
            </a:pPr>
            <a:r>
              <a:rPr lang="es-CO"/>
              <a:t>SEDE TERRITORIAL SUR</a:t>
            </a:r>
          </a:p>
        </c:rich>
      </c:tx>
      <c:overlay val="0"/>
      <c:spPr>
        <a:noFill/>
        <a:ln w="25400">
          <a:noFill/>
        </a:ln>
      </c:spPr>
    </c:title>
    <c:autoTitleDeleted val="0"/>
    <c:view3D>
      <c:rotX val="15"/>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7.2703560469721082E-2"/>
          <c:y val="0.20694463856977161"/>
          <c:w val="0.82087215882971987"/>
          <c:h val="0.59828824443171624"/>
        </c:manualLayout>
      </c:layout>
      <c:bar3DChart>
        <c:barDir val="col"/>
        <c:grouping val="standard"/>
        <c:varyColors val="0"/>
        <c:ser>
          <c:idx val="0"/>
          <c:order val="0"/>
          <c:spPr>
            <a:solidFill>
              <a:srgbClr val="4F81BD"/>
            </a:solidFill>
            <a:ln w="25400">
              <a:noFill/>
            </a:ln>
          </c:spPr>
          <c:invertIfNegative val="0"/>
          <c:dPt>
            <c:idx val="0"/>
            <c:invertIfNegative val="0"/>
            <c:bubble3D val="0"/>
            <c:spPr>
              <a:solidFill>
                <a:srgbClr val="FF0000"/>
              </a:solidFill>
              <a:ln w="25400">
                <a:noFill/>
              </a:ln>
            </c:spPr>
            <c:extLst xmlns:c16r2="http://schemas.microsoft.com/office/drawing/2015/06/chart">
              <c:ext xmlns:c16="http://schemas.microsoft.com/office/drawing/2014/chart" uri="{C3380CC4-5D6E-409C-BE32-E72D297353CC}">
                <c16:uniqueId val="{00000000-3F86-4285-9344-73AA77374511}"/>
              </c:ext>
            </c:extLst>
          </c:dPt>
          <c:dPt>
            <c:idx val="1"/>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1-3F86-4285-9344-73AA77374511}"/>
              </c:ext>
            </c:extLst>
          </c:dPt>
          <c:dPt>
            <c:idx val="2"/>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2-3F86-4285-9344-73AA77374511}"/>
              </c:ext>
            </c:extLst>
          </c:dPt>
          <c:dPt>
            <c:idx val="3"/>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3-3F86-4285-9344-73AA77374511}"/>
              </c:ext>
            </c:extLst>
          </c:dPt>
          <c:dPt>
            <c:idx val="4"/>
            <c:invertIfNegative val="0"/>
            <c:bubble3D val="0"/>
            <c:spPr>
              <a:solidFill>
                <a:schemeClr val="accent6">
                  <a:lumMod val="75000"/>
                </a:schemeClr>
              </a:solidFill>
              <a:ln>
                <a:noFill/>
              </a:ln>
              <a:effectLst/>
              <a:sp3d/>
            </c:spPr>
            <c:extLst xmlns:c16r2="http://schemas.microsoft.com/office/drawing/2015/06/chart">
              <c:ext xmlns:c16="http://schemas.microsoft.com/office/drawing/2014/chart" uri="{C3380CC4-5D6E-409C-BE32-E72D297353CC}">
                <c16:uniqueId val="{00000004-3F86-4285-9344-73AA77374511}"/>
              </c:ext>
            </c:extLst>
          </c:dPt>
          <c:dLbls>
            <c:spPr>
              <a:noFill/>
              <a:ln w="25400">
                <a:noFill/>
              </a:ln>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'TERRITORIAL SUR'!$A$57:$A$61</c:f>
              <c:strCache>
                <c:ptCount val="5"/>
                <c:pt idx="0">
                  <c:v>Residuos</c:v>
                </c:pt>
                <c:pt idx="1">
                  <c:v>vertimientos</c:v>
                </c:pt>
                <c:pt idx="2">
                  <c:v>Energìa</c:v>
                </c:pt>
                <c:pt idx="3">
                  <c:v>Consumos papel y combustible</c:v>
                </c:pt>
                <c:pt idx="4">
                  <c:v>Agua</c:v>
                </c:pt>
              </c:strCache>
            </c:strRef>
          </c:cat>
          <c:val>
            <c:numRef>
              <c:f>'TERRITORIAL SUR'!$B$57:$B$61</c:f>
              <c:numCache>
                <c:formatCode>General</c:formatCode>
                <c:ptCount val="5"/>
                <c:pt idx="0">
                  <c:v>2</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5-3F86-4285-9344-73AA77374511}"/>
            </c:ext>
          </c:extLst>
        </c:ser>
        <c:dLbls>
          <c:showLegendKey val="0"/>
          <c:showVal val="0"/>
          <c:showCatName val="0"/>
          <c:showSerName val="0"/>
          <c:showPercent val="0"/>
          <c:showBubbleSize val="0"/>
        </c:dLbls>
        <c:gapWidth val="150"/>
        <c:shape val="box"/>
        <c:axId val="1348669360"/>
        <c:axId val="1348662832"/>
        <c:axId val="1362288096"/>
      </c:bar3DChart>
      <c:catAx>
        <c:axId val="1348669360"/>
        <c:scaling>
          <c:orientation val="minMax"/>
        </c:scaling>
        <c:delete val="0"/>
        <c:axPos val="b"/>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48662832"/>
        <c:crosses val="autoZero"/>
        <c:auto val="1"/>
        <c:lblAlgn val="ctr"/>
        <c:lblOffset val="100"/>
        <c:noMultiLvlLbl val="0"/>
      </c:catAx>
      <c:valAx>
        <c:axId val="13486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48669360"/>
        <c:crosses val="autoZero"/>
        <c:crossBetween val="between"/>
      </c:valAx>
      <c:serAx>
        <c:axId val="136228809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348662832"/>
        <c:crosses val="autoZero"/>
        <c:tickLblSkip val="1"/>
        <c:tickMarkSkip val="1"/>
      </c:ser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514350</xdr:colOff>
      <xdr:row>0</xdr:row>
      <xdr:rowOff>66675</xdr:rowOff>
    </xdr:from>
    <xdr:to>
      <xdr:col>4</xdr:col>
      <xdr:colOff>0</xdr:colOff>
      <xdr:row>3</xdr:row>
      <xdr:rowOff>123825</xdr:rowOff>
    </xdr:to>
    <xdr:pic>
      <xdr:nvPicPr>
        <xdr:cNvPr id="21451" name="Imagen 1" descr="LogofinalC">
          <a:extLst>
            <a:ext uri="{FF2B5EF4-FFF2-40B4-BE49-F238E27FC236}">
              <a16:creationId xmlns="" xmlns:a16="http://schemas.microsoft.com/office/drawing/2014/main" id="{E2586997-800F-43BB-8873-050426026D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0" y="66675"/>
          <a:ext cx="15049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73</xdr:row>
      <xdr:rowOff>9525</xdr:rowOff>
    </xdr:from>
    <xdr:to>
      <xdr:col>8</xdr:col>
      <xdr:colOff>1571625</xdr:colOff>
      <xdr:row>90</xdr:row>
      <xdr:rowOff>104775</xdr:rowOff>
    </xdr:to>
    <xdr:graphicFrame macro="">
      <xdr:nvGraphicFramePr>
        <xdr:cNvPr id="21452" name="Gráfico 1">
          <a:extLst>
            <a:ext uri="{FF2B5EF4-FFF2-40B4-BE49-F238E27FC236}">
              <a16:creationId xmlns="" xmlns:a16="http://schemas.microsoft.com/office/drawing/2014/main" id="{C6CD41C5-A38F-4BAF-A0BE-D8E5EFA15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495300</xdr:colOff>
      <xdr:row>85</xdr:row>
      <xdr:rowOff>57150</xdr:rowOff>
    </xdr:from>
    <xdr:to>
      <xdr:col>3</xdr:col>
      <xdr:colOff>857250</xdr:colOff>
      <xdr:row>102</xdr:row>
      <xdr:rowOff>152400</xdr:rowOff>
    </xdr:to>
    <xdr:graphicFrame macro="">
      <xdr:nvGraphicFramePr>
        <xdr:cNvPr id="21453" name="Gráfico 2">
          <a:extLst>
            <a:ext uri="{FF2B5EF4-FFF2-40B4-BE49-F238E27FC236}">
              <a16:creationId xmlns="" xmlns:a16="http://schemas.microsoft.com/office/drawing/2014/main" id="{43CB4C76-0C7F-4E63-AEB0-C3243754A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514350</xdr:colOff>
      <xdr:row>0</xdr:row>
      <xdr:rowOff>66675</xdr:rowOff>
    </xdr:from>
    <xdr:to>
      <xdr:col>4</xdr:col>
      <xdr:colOff>0</xdr:colOff>
      <xdr:row>3</xdr:row>
      <xdr:rowOff>123825</xdr:rowOff>
    </xdr:to>
    <xdr:pic>
      <xdr:nvPicPr>
        <xdr:cNvPr id="65032" name="Imagen 1" descr="LogofinalC">
          <a:extLst>
            <a:ext uri="{FF2B5EF4-FFF2-40B4-BE49-F238E27FC236}">
              <a16:creationId xmlns="" xmlns:a16="http://schemas.microsoft.com/office/drawing/2014/main" id="{6C9BC7C0-0F3E-4E90-88F2-6E852E6583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2350" y="66675"/>
          <a:ext cx="12287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2066925</xdr:colOff>
      <xdr:row>60</xdr:row>
      <xdr:rowOff>133350</xdr:rowOff>
    </xdr:from>
    <xdr:to>
      <xdr:col>21</xdr:col>
      <xdr:colOff>1771650</xdr:colOff>
      <xdr:row>79</xdr:row>
      <xdr:rowOff>66675</xdr:rowOff>
    </xdr:to>
    <xdr:graphicFrame macro="">
      <xdr:nvGraphicFramePr>
        <xdr:cNvPr id="65033" name="Gráfico 1">
          <a:extLst>
            <a:ext uri="{FF2B5EF4-FFF2-40B4-BE49-F238E27FC236}">
              <a16:creationId xmlns="" xmlns:a16="http://schemas.microsoft.com/office/drawing/2014/main" id="{46829810-08B8-41B3-881D-46B715DA8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2057400</xdr:colOff>
      <xdr:row>52</xdr:row>
      <xdr:rowOff>28575</xdr:rowOff>
    </xdr:from>
    <xdr:to>
      <xdr:col>28</xdr:col>
      <xdr:colOff>66675</xdr:colOff>
      <xdr:row>70</xdr:row>
      <xdr:rowOff>104775</xdr:rowOff>
    </xdr:to>
    <xdr:graphicFrame macro="">
      <xdr:nvGraphicFramePr>
        <xdr:cNvPr id="65034" name="Gráfico 2">
          <a:extLst>
            <a:ext uri="{FF2B5EF4-FFF2-40B4-BE49-F238E27FC236}">
              <a16:creationId xmlns="" xmlns:a16="http://schemas.microsoft.com/office/drawing/2014/main" id="{EE20C49F-ED03-4DA1-9034-ACD1741DA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514350</xdr:colOff>
      <xdr:row>0</xdr:row>
      <xdr:rowOff>66675</xdr:rowOff>
    </xdr:from>
    <xdr:to>
      <xdr:col>4</xdr:col>
      <xdr:colOff>0</xdr:colOff>
      <xdr:row>3</xdr:row>
      <xdr:rowOff>123825</xdr:rowOff>
    </xdr:to>
    <xdr:pic>
      <xdr:nvPicPr>
        <xdr:cNvPr id="66056" name="Imagen 1" descr="LogofinalC">
          <a:extLst>
            <a:ext uri="{FF2B5EF4-FFF2-40B4-BE49-F238E27FC236}">
              <a16:creationId xmlns="" xmlns:a16="http://schemas.microsoft.com/office/drawing/2014/main" id="{FE00BB1C-EFD9-49CB-92C4-8F4D55589A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2350" y="66675"/>
          <a:ext cx="16859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323850</xdr:colOff>
      <xdr:row>49</xdr:row>
      <xdr:rowOff>38100</xdr:rowOff>
    </xdr:from>
    <xdr:to>
      <xdr:col>8</xdr:col>
      <xdr:colOff>1638300</xdr:colOff>
      <xdr:row>66</xdr:row>
      <xdr:rowOff>152400</xdr:rowOff>
    </xdr:to>
    <xdr:graphicFrame macro="">
      <xdr:nvGraphicFramePr>
        <xdr:cNvPr id="66057" name="Gráfico 1">
          <a:extLst>
            <a:ext uri="{FF2B5EF4-FFF2-40B4-BE49-F238E27FC236}">
              <a16:creationId xmlns="" xmlns:a16="http://schemas.microsoft.com/office/drawing/2014/main" id="{72AEA5AD-BA9F-463C-B890-A9B0515E1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1924050</xdr:colOff>
      <xdr:row>49</xdr:row>
      <xdr:rowOff>19050</xdr:rowOff>
    </xdr:from>
    <xdr:to>
      <xdr:col>12</xdr:col>
      <xdr:colOff>228600</xdr:colOff>
      <xdr:row>66</xdr:row>
      <xdr:rowOff>123825</xdr:rowOff>
    </xdr:to>
    <xdr:graphicFrame macro="">
      <xdr:nvGraphicFramePr>
        <xdr:cNvPr id="66058" name="Gráfico 2">
          <a:extLst>
            <a:ext uri="{FF2B5EF4-FFF2-40B4-BE49-F238E27FC236}">
              <a16:creationId xmlns="" xmlns:a16="http://schemas.microsoft.com/office/drawing/2014/main" id="{421FCA90-7585-48A2-96F4-CBBEC191A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IV84"/>
  <sheetViews>
    <sheetView tabSelected="1" topLeftCell="A23" zoomScale="89" zoomScaleNormal="89" workbookViewId="0">
      <selection activeCell="A24" sqref="A24"/>
    </sheetView>
  </sheetViews>
  <sheetFormatPr baseColWidth="10" defaultRowHeight="12" x14ac:dyDescent="0.2"/>
  <cols>
    <col min="1" max="1" width="28" style="1" customWidth="1"/>
    <col min="2" max="2" width="22.85546875" style="1" customWidth="1"/>
    <col min="3" max="3" width="16.28515625" style="1" customWidth="1"/>
    <col min="4" max="4" width="14" style="1" customWidth="1"/>
    <col min="5" max="5" width="5.140625" style="5" customWidth="1"/>
    <col min="6" max="6" width="5.7109375" style="5" customWidth="1"/>
    <col min="7" max="7" width="5.140625" style="1" customWidth="1"/>
    <col min="8" max="8" width="32.7109375" style="1" customWidth="1"/>
    <col min="9" max="9" width="36" style="1" customWidth="1"/>
    <col min="10" max="10" width="44.28515625" style="1" customWidth="1"/>
    <col min="11" max="11" width="12.140625" style="1" customWidth="1"/>
    <col min="12" max="12" width="5.140625" style="1" customWidth="1"/>
    <col min="13" max="13" width="5.42578125" style="1" customWidth="1"/>
    <col min="14" max="14" width="5" style="1" customWidth="1"/>
    <col min="15" max="15" width="7.42578125" style="1" customWidth="1"/>
    <col min="16" max="16" width="13.42578125" style="4" customWidth="1"/>
    <col min="17" max="17" width="31.28515625" style="1" customWidth="1"/>
    <col min="18" max="18" width="20.7109375" style="1" customWidth="1"/>
    <col min="19" max="19" width="31.42578125" style="1" customWidth="1"/>
    <col min="20" max="21" width="20.7109375" style="1" customWidth="1"/>
    <col min="22" max="22" width="31.7109375" style="1" customWidth="1"/>
    <col min="23" max="23" width="31.140625" style="1" customWidth="1"/>
    <col min="24" max="24" width="12" style="1" customWidth="1"/>
    <col min="25" max="25" width="7.7109375" style="1" customWidth="1"/>
    <col min="26" max="26" width="4.5703125" style="1" customWidth="1"/>
    <col min="27" max="27" width="5" style="1" customWidth="1"/>
    <col min="28" max="28" width="4" style="1" customWidth="1"/>
    <col min="29" max="29" width="4.85546875" style="1" customWidth="1"/>
    <col min="30" max="30" width="14" style="1" customWidth="1"/>
    <col min="31" max="31" width="11.140625" style="1" customWidth="1"/>
    <col min="32" max="32" width="31.140625" style="1" customWidth="1"/>
    <col min="33" max="33" width="7.7109375" style="1" customWidth="1"/>
    <col min="34" max="34" width="4.5703125" style="1" customWidth="1"/>
    <col min="35" max="35" width="5" style="1" customWidth="1"/>
    <col min="36" max="36" width="4" style="1" customWidth="1"/>
    <col min="37" max="37" width="4.85546875" style="1" customWidth="1"/>
    <col min="38" max="38" width="12.28515625" style="1" customWidth="1"/>
    <col min="39" max="39" width="11.140625" style="1" customWidth="1"/>
    <col min="40" max="40" width="29.85546875" style="1" customWidth="1"/>
    <col min="41" max="41" width="62.5703125" style="1" customWidth="1"/>
    <col min="42" max="42" width="9.42578125" style="1" customWidth="1"/>
    <col min="43" max="43" width="5.42578125" style="1" customWidth="1"/>
    <col min="44" max="48" width="11.42578125" style="1"/>
    <col min="49" max="49" width="25.5703125" style="1" customWidth="1"/>
    <col min="50" max="50" width="72.28515625" style="1" customWidth="1"/>
    <col min="51" max="16384" width="11.42578125" style="1"/>
  </cols>
  <sheetData>
    <row r="1" spans="1:51" s="17" customFormat="1" ht="15.75" customHeight="1" x14ac:dyDescent="0.2">
      <c r="C1" s="15"/>
      <c r="D1" s="16"/>
      <c r="E1" s="16"/>
      <c r="F1" s="16"/>
      <c r="G1" s="16"/>
      <c r="H1" s="16"/>
      <c r="I1" s="16"/>
      <c r="X1" s="176"/>
      <c r="Y1" s="176"/>
      <c r="Z1" s="176"/>
      <c r="AA1" s="176"/>
      <c r="AB1" s="176"/>
      <c r="AC1" s="176"/>
      <c r="AD1" s="176"/>
      <c r="AE1" s="176"/>
      <c r="AF1" s="176"/>
      <c r="AG1" s="182"/>
      <c r="AH1" s="182"/>
      <c r="AI1" s="182"/>
      <c r="AJ1" s="182"/>
      <c r="AK1" s="182"/>
      <c r="AL1" s="182"/>
      <c r="AM1" s="182"/>
      <c r="AN1" s="182"/>
      <c r="AO1" s="183"/>
    </row>
    <row r="2" spans="1:51" s="17" customFormat="1" ht="29.45" customHeight="1" x14ac:dyDescent="0.2">
      <c r="E2" s="180" t="s">
        <v>220</v>
      </c>
      <c r="F2" s="180"/>
      <c r="G2" s="180"/>
      <c r="H2" s="180"/>
      <c r="I2" s="180"/>
      <c r="J2" s="180"/>
      <c r="K2" s="180"/>
      <c r="L2" s="180"/>
      <c r="M2" s="180"/>
      <c r="N2" s="180"/>
      <c r="O2" s="180"/>
      <c r="P2" s="180"/>
      <c r="Q2" s="180"/>
      <c r="R2" s="180"/>
      <c r="S2" s="180"/>
      <c r="T2" s="180"/>
      <c r="U2" s="180"/>
      <c r="V2" s="180"/>
      <c r="X2" s="176"/>
      <c r="Y2" s="176"/>
      <c r="Z2" s="176"/>
      <c r="AA2" s="176"/>
      <c r="AB2" s="176"/>
      <c r="AC2" s="176"/>
      <c r="AD2" s="176"/>
      <c r="AE2" s="176"/>
      <c r="AF2" s="176"/>
      <c r="AG2" s="182"/>
      <c r="AH2" s="182"/>
      <c r="AI2" s="182"/>
      <c r="AJ2" s="182"/>
      <c r="AK2" s="182"/>
      <c r="AL2" s="182"/>
      <c r="AM2" s="182"/>
      <c r="AN2" s="182"/>
      <c r="AO2" s="183"/>
    </row>
    <row r="3" spans="1:51" s="17" customFormat="1" ht="15.75" customHeight="1" x14ac:dyDescent="0.2">
      <c r="E3" s="181" t="s">
        <v>221</v>
      </c>
      <c r="F3" s="181"/>
      <c r="G3" s="181"/>
      <c r="H3" s="181"/>
      <c r="I3" s="181"/>
      <c r="J3" s="181"/>
      <c r="K3" s="181"/>
      <c r="L3" s="181"/>
      <c r="M3" s="181"/>
      <c r="N3" s="181"/>
      <c r="O3" s="181"/>
      <c r="P3" s="181"/>
      <c r="Q3" s="181"/>
      <c r="R3" s="181"/>
      <c r="S3" s="181"/>
      <c r="T3" s="181"/>
      <c r="U3" s="181"/>
      <c r="V3" s="181"/>
      <c r="X3" s="176"/>
      <c r="Y3" s="176"/>
      <c r="Z3" s="176"/>
      <c r="AA3" s="176"/>
      <c r="AB3" s="176"/>
      <c r="AC3" s="176"/>
      <c r="AD3" s="176"/>
      <c r="AE3" s="176"/>
      <c r="AF3" s="176"/>
      <c r="AG3" s="182"/>
      <c r="AH3" s="182"/>
      <c r="AI3" s="182"/>
      <c r="AJ3" s="182"/>
      <c r="AK3" s="182"/>
      <c r="AL3" s="182"/>
      <c r="AM3" s="182"/>
      <c r="AN3" s="182"/>
      <c r="AO3" s="183"/>
    </row>
    <row r="4" spans="1:51" s="17" customFormat="1" ht="15.75" customHeight="1" x14ac:dyDescent="0.2">
      <c r="C4" s="15"/>
      <c r="D4" s="16"/>
      <c r="E4" s="16"/>
      <c r="F4" s="16"/>
      <c r="G4" s="16"/>
      <c r="H4" s="16"/>
      <c r="I4" s="16"/>
      <c r="X4" s="177"/>
      <c r="Y4" s="177"/>
      <c r="Z4" s="177"/>
      <c r="AA4" s="177"/>
      <c r="AB4" s="177"/>
      <c r="AC4" s="177"/>
      <c r="AD4" s="177"/>
      <c r="AE4" s="176"/>
      <c r="AF4" s="176"/>
      <c r="AG4" s="184"/>
      <c r="AH4" s="184"/>
      <c r="AI4" s="184"/>
      <c r="AJ4" s="184"/>
      <c r="AK4" s="184"/>
      <c r="AL4" s="184"/>
      <c r="AM4" s="182"/>
      <c r="AN4" s="182"/>
      <c r="AO4" s="183"/>
    </row>
    <row r="5" spans="1:51" s="6" customFormat="1" ht="13.15" customHeight="1" x14ac:dyDescent="0.2">
      <c r="A5" s="34"/>
      <c r="B5" s="35"/>
      <c r="C5" s="178" t="s">
        <v>31</v>
      </c>
      <c r="D5" s="178"/>
      <c r="E5" s="194" t="s">
        <v>32</v>
      </c>
      <c r="F5" s="194"/>
      <c r="G5" s="194"/>
      <c r="H5" s="194"/>
      <c r="I5" s="178"/>
      <c r="J5" s="178"/>
      <c r="K5" s="178"/>
      <c r="L5" s="178"/>
      <c r="M5" s="178"/>
      <c r="N5" s="178"/>
      <c r="O5" s="178"/>
      <c r="P5" s="178"/>
      <c r="Q5" s="178"/>
      <c r="R5" s="178"/>
      <c r="S5" s="178"/>
      <c r="T5" s="178"/>
      <c r="U5" s="178"/>
      <c r="V5" s="178"/>
      <c r="W5" s="178"/>
      <c r="X5" s="178"/>
      <c r="Y5" s="178"/>
      <c r="Z5" s="178"/>
      <c r="AA5" s="178"/>
      <c r="AB5" s="178"/>
      <c r="AC5" s="178"/>
      <c r="AD5" s="178"/>
      <c r="AE5" s="178"/>
      <c r="AF5" s="179"/>
      <c r="AG5" s="35"/>
      <c r="AH5" s="35"/>
      <c r="AI5" s="35"/>
      <c r="AJ5" s="35"/>
      <c r="AK5" s="35"/>
      <c r="AL5" s="35"/>
      <c r="AM5" s="35"/>
      <c r="AN5" s="35"/>
      <c r="AO5" s="109"/>
    </row>
    <row r="6" spans="1:51" s="6" customFormat="1" ht="21" customHeight="1" x14ac:dyDescent="0.2">
      <c r="A6" s="34"/>
      <c r="B6" s="185" t="s">
        <v>1</v>
      </c>
      <c r="C6" s="178"/>
      <c r="D6" s="178"/>
      <c r="E6" s="178"/>
      <c r="F6" s="178"/>
      <c r="G6" s="179"/>
      <c r="H6" s="190" t="s">
        <v>5</v>
      </c>
      <c r="I6" s="190"/>
      <c r="J6" s="190"/>
      <c r="K6" s="190"/>
      <c r="L6" s="190"/>
      <c r="M6" s="190"/>
      <c r="N6" s="190"/>
      <c r="O6" s="190"/>
      <c r="P6" s="190"/>
      <c r="Q6" s="190"/>
      <c r="R6" s="193" t="s">
        <v>4</v>
      </c>
      <c r="S6" s="195"/>
      <c r="T6" s="195"/>
      <c r="U6" s="195"/>
      <c r="V6" s="195"/>
      <c r="W6" s="195"/>
      <c r="X6" s="195"/>
      <c r="Y6" s="195"/>
      <c r="Z6" s="195"/>
      <c r="AA6" s="195"/>
      <c r="AB6" s="195"/>
      <c r="AC6" s="195"/>
      <c r="AD6" s="195"/>
      <c r="AE6" s="195"/>
      <c r="AF6" s="195"/>
      <c r="AG6" s="110"/>
      <c r="AH6" s="110"/>
      <c r="AI6" s="110"/>
      <c r="AJ6" s="110"/>
      <c r="AK6" s="110"/>
      <c r="AL6" s="110"/>
      <c r="AM6" s="110"/>
      <c r="AN6" s="110"/>
      <c r="AO6" s="111"/>
    </row>
    <row r="7" spans="1:51" s="14" customFormat="1" ht="25.9" customHeight="1" x14ac:dyDescent="0.2">
      <c r="A7" s="188" t="s">
        <v>7</v>
      </c>
      <c r="B7" s="186" t="s">
        <v>9</v>
      </c>
      <c r="C7" s="193" t="s">
        <v>8</v>
      </c>
      <c r="D7" s="193" t="s">
        <v>117</v>
      </c>
      <c r="E7" s="196" t="s">
        <v>10</v>
      </c>
      <c r="F7" s="196"/>
      <c r="G7" s="197"/>
      <c r="H7" s="23" t="s">
        <v>2</v>
      </c>
      <c r="I7" s="193" t="s">
        <v>3</v>
      </c>
      <c r="J7" s="193"/>
      <c r="K7" s="190" t="s">
        <v>16</v>
      </c>
      <c r="L7" s="190"/>
      <c r="M7" s="190"/>
      <c r="N7" s="190"/>
      <c r="O7" s="190"/>
      <c r="P7" s="190"/>
      <c r="Q7" s="191" t="s">
        <v>104</v>
      </c>
      <c r="R7" s="193" t="s">
        <v>30</v>
      </c>
      <c r="S7" s="193"/>
      <c r="T7" s="193"/>
      <c r="U7" s="193"/>
      <c r="V7" s="193"/>
      <c r="W7" s="193"/>
      <c r="X7" s="185" t="s">
        <v>123</v>
      </c>
      <c r="Y7" s="178"/>
      <c r="Z7" s="178"/>
      <c r="AA7" s="178"/>
      <c r="AB7" s="178"/>
      <c r="AC7" s="178"/>
      <c r="AD7" s="178"/>
      <c r="AE7" s="178"/>
      <c r="AF7" s="179"/>
      <c r="AG7" s="185" t="s">
        <v>756</v>
      </c>
      <c r="AH7" s="178"/>
      <c r="AI7" s="178"/>
      <c r="AJ7" s="178"/>
      <c r="AK7" s="178"/>
      <c r="AL7" s="178"/>
      <c r="AM7" s="178"/>
      <c r="AN7" s="178"/>
      <c r="AO7" s="179"/>
      <c r="AP7" s="185" t="s">
        <v>757</v>
      </c>
      <c r="AQ7" s="178"/>
      <c r="AR7" s="178"/>
      <c r="AS7" s="178"/>
      <c r="AT7" s="178"/>
      <c r="AU7" s="178"/>
      <c r="AV7" s="178"/>
      <c r="AW7" s="178"/>
      <c r="AX7" s="179"/>
    </row>
    <row r="8" spans="1:51" s="14" customFormat="1" ht="103.9" customHeight="1" x14ac:dyDescent="0.2">
      <c r="A8" s="189"/>
      <c r="B8" s="187"/>
      <c r="C8" s="193"/>
      <c r="D8" s="193"/>
      <c r="E8" s="9" t="s">
        <v>11</v>
      </c>
      <c r="F8" s="11" t="s">
        <v>12</v>
      </c>
      <c r="G8" s="11" t="s">
        <v>0</v>
      </c>
      <c r="H8" s="23" t="s">
        <v>13</v>
      </c>
      <c r="I8" s="7" t="s">
        <v>14</v>
      </c>
      <c r="J8" s="7" t="s">
        <v>15</v>
      </c>
      <c r="K8" s="29" t="s">
        <v>17</v>
      </c>
      <c r="L8" s="26" t="s">
        <v>18</v>
      </c>
      <c r="M8" s="26" t="s">
        <v>19</v>
      </c>
      <c r="N8" s="26" t="s">
        <v>20</v>
      </c>
      <c r="O8" s="26" t="s">
        <v>21</v>
      </c>
      <c r="P8" s="23" t="s">
        <v>122</v>
      </c>
      <c r="Q8" s="192"/>
      <c r="R8" s="26" t="s">
        <v>22</v>
      </c>
      <c r="S8" s="26" t="s">
        <v>23</v>
      </c>
      <c r="T8" s="26" t="s">
        <v>24</v>
      </c>
      <c r="U8" s="26" t="s">
        <v>25</v>
      </c>
      <c r="V8" s="26" t="s">
        <v>26</v>
      </c>
      <c r="W8" s="26" t="s">
        <v>27</v>
      </c>
      <c r="X8" s="33" t="s">
        <v>29</v>
      </c>
      <c r="Y8" s="29" t="s">
        <v>17</v>
      </c>
      <c r="Z8" s="29" t="s">
        <v>18</v>
      </c>
      <c r="AA8" s="29" t="s">
        <v>19</v>
      </c>
      <c r="AB8" s="29" t="s">
        <v>20</v>
      </c>
      <c r="AC8" s="29" t="s">
        <v>21</v>
      </c>
      <c r="AD8" s="50" t="s">
        <v>122</v>
      </c>
      <c r="AE8" s="24" t="s">
        <v>28</v>
      </c>
      <c r="AF8" s="13" t="s">
        <v>124</v>
      </c>
      <c r="AG8" s="29" t="s">
        <v>17</v>
      </c>
      <c r="AH8" s="29" t="s">
        <v>18</v>
      </c>
      <c r="AI8" s="29" t="s">
        <v>19</v>
      </c>
      <c r="AJ8" s="29" t="s">
        <v>20</v>
      </c>
      <c r="AK8" s="29" t="s">
        <v>21</v>
      </c>
      <c r="AL8" s="106" t="s">
        <v>122</v>
      </c>
      <c r="AM8" s="108" t="s">
        <v>28</v>
      </c>
      <c r="AN8" s="108" t="s">
        <v>503</v>
      </c>
      <c r="AO8" s="107" t="s">
        <v>124</v>
      </c>
      <c r="AP8" s="29" t="s">
        <v>17</v>
      </c>
      <c r="AQ8" s="29" t="s">
        <v>18</v>
      </c>
      <c r="AR8" s="29" t="s">
        <v>19</v>
      </c>
      <c r="AS8" s="29" t="s">
        <v>20</v>
      </c>
      <c r="AT8" s="29" t="s">
        <v>21</v>
      </c>
      <c r="AU8" s="154" t="s">
        <v>122</v>
      </c>
      <c r="AV8" s="156" t="s">
        <v>28</v>
      </c>
      <c r="AW8" s="156" t="s">
        <v>503</v>
      </c>
      <c r="AX8" s="155" t="s">
        <v>124</v>
      </c>
    </row>
    <row r="9" spans="1:51" s="4" customFormat="1" ht="171.75" customHeight="1" x14ac:dyDescent="0.2">
      <c r="A9" s="51" t="s">
        <v>36</v>
      </c>
      <c r="B9" s="51" t="s">
        <v>37</v>
      </c>
      <c r="C9" s="51" t="s">
        <v>38</v>
      </c>
      <c r="D9" s="51" t="s">
        <v>120</v>
      </c>
      <c r="E9" s="20" t="s">
        <v>39</v>
      </c>
      <c r="F9" s="20"/>
      <c r="G9" s="20"/>
      <c r="H9" s="2" t="s">
        <v>42</v>
      </c>
      <c r="I9" s="10" t="s">
        <v>40</v>
      </c>
      <c r="J9" s="3" t="s">
        <v>125</v>
      </c>
      <c r="K9" s="8" t="s">
        <v>84</v>
      </c>
      <c r="L9" s="8">
        <v>3</v>
      </c>
      <c r="M9" s="8">
        <v>3</v>
      </c>
      <c r="N9" s="8">
        <v>1</v>
      </c>
      <c r="O9" s="19">
        <f>+((L9*0.2)+(M9*0.5)+(N9*0.3))</f>
        <v>2.4</v>
      </c>
      <c r="P9" s="46" t="str">
        <f>IF(OR(O9&gt;=2.5),"ALTO",IF(OR(O9&lt;2),"BAJO","MEDIO"))</f>
        <v>MEDIO</v>
      </c>
      <c r="Q9" s="8" t="s">
        <v>134</v>
      </c>
      <c r="R9" s="8"/>
      <c r="S9" s="8"/>
      <c r="T9" s="8"/>
      <c r="U9" s="8" t="s">
        <v>99</v>
      </c>
      <c r="V9" s="8" t="s">
        <v>145</v>
      </c>
      <c r="W9" s="8" t="s">
        <v>126</v>
      </c>
      <c r="X9" s="42">
        <v>43344</v>
      </c>
      <c r="Y9" s="8" t="s">
        <v>84</v>
      </c>
      <c r="Z9" s="8">
        <v>3</v>
      </c>
      <c r="AA9" s="8">
        <v>3</v>
      </c>
      <c r="AB9" s="8">
        <v>1</v>
      </c>
      <c r="AC9" s="19">
        <f>+((Z9*0.2)+(AA9*0.5)+(AB9*0.3))</f>
        <v>2.4</v>
      </c>
      <c r="AD9" s="46" t="str">
        <f>IF(OR(AC9&gt;=2.5),"ALTO",IF(OR(AC9&lt;2),"BAJO","MEDIO"))</f>
        <v>MEDIO</v>
      </c>
      <c r="AE9" s="42">
        <v>43753</v>
      </c>
      <c r="AF9" s="8" t="s">
        <v>233</v>
      </c>
      <c r="AG9" s="8" t="s">
        <v>84</v>
      </c>
      <c r="AH9" s="8">
        <v>1</v>
      </c>
      <c r="AI9" s="8">
        <v>2</v>
      </c>
      <c r="AJ9" s="8">
        <v>1</v>
      </c>
      <c r="AK9" s="19">
        <f>+((AH9*0.2)+(AI9*0.5)+(AJ9*0.3))</f>
        <v>1.5</v>
      </c>
      <c r="AL9" s="43" t="str">
        <f>IF(OR(AK9&gt;=2.5),"ALTO",IF(OR(AK9&lt;2),"BAJO","MEDIO"))</f>
        <v>BAJO</v>
      </c>
      <c r="AM9" s="42">
        <v>44196</v>
      </c>
      <c r="AN9" s="42" t="s">
        <v>504</v>
      </c>
      <c r="AO9" s="8" t="s">
        <v>509</v>
      </c>
      <c r="AP9" s="8" t="s">
        <v>84</v>
      </c>
      <c r="AQ9" s="8">
        <v>2</v>
      </c>
      <c r="AR9" s="8">
        <v>2</v>
      </c>
      <c r="AS9" s="8">
        <v>1</v>
      </c>
      <c r="AT9" s="19">
        <f>+((AQ9*0.2)+(AR9*0.5)+(AS9*0.3))</f>
        <v>1.7</v>
      </c>
      <c r="AU9" s="43" t="str">
        <f>IF(OR(AT9&gt;=2.5),"ALTO",IF(OR(AT9&lt;2),"BAJO","MEDIO"))</f>
        <v>BAJO</v>
      </c>
      <c r="AV9" s="42">
        <v>44413</v>
      </c>
      <c r="AW9" s="42" t="s">
        <v>504</v>
      </c>
      <c r="AX9" s="8" t="s">
        <v>758</v>
      </c>
      <c r="AY9" s="174">
        <v>1</v>
      </c>
    </row>
    <row r="10" spans="1:51" s="4" customFormat="1" ht="200.25" customHeight="1" x14ac:dyDescent="0.2">
      <c r="A10" s="52" t="s">
        <v>36</v>
      </c>
      <c r="B10" s="51" t="s">
        <v>131</v>
      </c>
      <c r="C10" s="51" t="s">
        <v>38</v>
      </c>
      <c r="D10" s="51" t="s">
        <v>120</v>
      </c>
      <c r="E10" s="20" t="s">
        <v>127</v>
      </c>
      <c r="F10" s="20"/>
      <c r="G10" s="20"/>
      <c r="H10" s="2" t="s">
        <v>44</v>
      </c>
      <c r="I10" s="10" t="s">
        <v>40</v>
      </c>
      <c r="J10" s="3" t="s">
        <v>128</v>
      </c>
      <c r="K10" s="8" t="s">
        <v>84</v>
      </c>
      <c r="L10" s="8">
        <v>3</v>
      </c>
      <c r="M10" s="8">
        <v>3</v>
      </c>
      <c r="N10" s="8">
        <v>1</v>
      </c>
      <c r="O10" s="19">
        <f t="shared" ref="O10:O23" si="0">+((L10*0.2)+(M10*0.5)+(N10*0.3))</f>
        <v>2.4</v>
      </c>
      <c r="P10" s="46" t="str">
        <f t="shared" ref="P10:P40" si="1">IF(OR(O10&gt;=2.5),"ALTO",IF(OR(O10&lt;2),"BAJO","MEDIO"))</f>
        <v>MEDIO</v>
      </c>
      <c r="Q10" s="8" t="s">
        <v>136</v>
      </c>
      <c r="R10" s="8"/>
      <c r="S10" s="8"/>
      <c r="T10" s="8" t="s">
        <v>129</v>
      </c>
      <c r="U10" s="8" t="s">
        <v>99</v>
      </c>
      <c r="V10" s="8" t="s">
        <v>145</v>
      </c>
      <c r="W10" s="8" t="s">
        <v>130</v>
      </c>
      <c r="X10" s="42">
        <v>43344</v>
      </c>
      <c r="Y10" s="8" t="s">
        <v>84</v>
      </c>
      <c r="Z10" s="8">
        <v>3</v>
      </c>
      <c r="AA10" s="8">
        <v>3</v>
      </c>
      <c r="AB10" s="8">
        <v>1</v>
      </c>
      <c r="AC10" s="19">
        <f t="shared" ref="AC10:AC32" si="2">+((Z10*0.2)+(AA10*0.5)+(AB10*0.3))</f>
        <v>2.4</v>
      </c>
      <c r="AD10" s="46" t="str">
        <f t="shared" ref="AD10:AD32" si="3">IF(OR(AC10&gt;=2.5),"ALTO",IF(OR(AC10&lt;2),"BAJO","MEDIO"))</f>
        <v>MEDIO</v>
      </c>
      <c r="AE10" s="42">
        <v>43753</v>
      </c>
      <c r="AF10" s="8" t="s">
        <v>234</v>
      </c>
      <c r="AG10" s="8" t="s">
        <v>84</v>
      </c>
      <c r="AH10" s="8">
        <v>1</v>
      </c>
      <c r="AI10" s="8">
        <v>2</v>
      </c>
      <c r="AJ10" s="8">
        <v>1</v>
      </c>
      <c r="AK10" s="19">
        <f t="shared" ref="AK10:AK40" si="4">+((AH10*0.2)+(AI10*0.5)+(AJ10*0.3))</f>
        <v>1.5</v>
      </c>
      <c r="AL10" s="43" t="str">
        <f t="shared" ref="AL10:AL40" si="5">IF(OR(AK10&gt;=2.5),"ALTO",IF(OR(AK10&lt;2),"BAJO","MEDIO"))</f>
        <v>BAJO</v>
      </c>
      <c r="AM10" s="42">
        <v>44196</v>
      </c>
      <c r="AN10" s="42" t="s">
        <v>505</v>
      </c>
      <c r="AO10" s="8" t="s">
        <v>508</v>
      </c>
      <c r="AP10" s="8" t="s">
        <v>84</v>
      </c>
      <c r="AQ10" s="8">
        <v>1</v>
      </c>
      <c r="AR10" s="8">
        <v>2</v>
      </c>
      <c r="AS10" s="8">
        <v>1</v>
      </c>
      <c r="AT10" s="19">
        <f t="shared" ref="AT10:AT40" si="6">+((AQ10*0.2)+(AR10*0.5)+(AS10*0.3))</f>
        <v>1.5</v>
      </c>
      <c r="AU10" s="43" t="str">
        <f t="shared" ref="AU10:AU40" si="7">IF(OR(AT10&gt;=2.5),"ALTO",IF(OR(AT10&lt;2),"BAJO","MEDIO"))</f>
        <v>BAJO</v>
      </c>
      <c r="AV10" s="42">
        <v>44413</v>
      </c>
      <c r="AW10" s="42" t="s">
        <v>505</v>
      </c>
      <c r="AX10" s="8" t="s">
        <v>508</v>
      </c>
      <c r="AY10" s="4">
        <v>2</v>
      </c>
    </row>
    <row r="11" spans="1:51" s="4" customFormat="1" ht="183.75" customHeight="1" x14ac:dyDescent="0.2">
      <c r="A11" s="52" t="s">
        <v>36</v>
      </c>
      <c r="B11" s="51" t="s">
        <v>864</v>
      </c>
      <c r="C11" s="51" t="s">
        <v>38</v>
      </c>
      <c r="D11" s="51" t="s">
        <v>120</v>
      </c>
      <c r="E11" s="20" t="s">
        <v>127</v>
      </c>
      <c r="F11" s="20"/>
      <c r="G11" s="20"/>
      <c r="H11" s="3" t="s">
        <v>45</v>
      </c>
      <c r="I11" s="10" t="s">
        <v>40</v>
      </c>
      <c r="J11" s="3" t="s">
        <v>235</v>
      </c>
      <c r="K11" s="8" t="s">
        <v>84</v>
      </c>
      <c r="L11" s="8">
        <v>3</v>
      </c>
      <c r="M11" s="8">
        <v>3</v>
      </c>
      <c r="N11" s="8">
        <v>1</v>
      </c>
      <c r="O11" s="19">
        <f t="shared" si="0"/>
        <v>2.4</v>
      </c>
      <c r="P11" s="46" t="str">
        <f t="shared" si="1"/>
        <v>MEDIO</v>
      </c>
      <c r="Q11" s="8" t="s">
        <v>135</v>
      </c>
      <c r="R11" s="8"/>
      <c r="S11" s="8"/>
      <c r="T11" s="8"/>
      <c r="U11" s="8" t="s">
        <v>99</v>
      </c>
      <c r="V11" s="8" t="s">
        <v>145</v>
      </c>
      <c r="W11" s="8" t="s">
        <v>137</v>
      </c>
      <c r="X11" s="42">
        <v>43344</v>
      </c>
      <c r="Y11" s="8" t="s">
        <v>84</v>
      </c>
      <c r="Z11" s="8">
        <v>3</v>
      </c>
      <c r="AA11" s="8">
        <v>3</v>
      </c>
      <c r="AB11" s="8">
        <v>1</v>
      </c>
      <c r="AC11" s="19">
        <f t="shared" si="2"/>
        <v>2.4</v>
      </c>
      <c r="AD11" s="46" t="str">
        <f t="shared" si="3"/>
        <v>MEDIO</v>
      </c>
      <c r="AE11" s="42">
        <v>43753</v>
      </c>
      <c r="AF11" s="8" t="s">
        <v>236</v>
      </c>
      <c r="AG11" s="8" t="s">
        <v>84</v>
      </c>
      <c r="AH11" s="8">
        <v>2</v>
      </c>
      <c r="AI11" s="8">
        <v>1</v>
      </c>
      <c r="AJ11" s="8">
        <v>1</v>
      </c>
      <c r="AK11" s="19">
        <f t="shared" si="4"/>
        <v>1.2</v>
      </c>
      <c r="AL11" s="43" t="str">
        <f t="shared" si="5"/>
        <v>BAJO</v>
      </c>
      <c r="AM11" s="42">
        <v>44196</v>
      </c>
      <c r="AN11" s="42" t="s">
        <v>506</v>
      </c>
      <c r="AO11" s="112" t="s">
        <v>507</v>
      </c>
      <c r="AP11" s="8" t="s">
        <v>84</v>
      </c>
      <c r="AQ11" s="8">
        <v>2</v>
      </c>
      <c r="AR11" s="8">
        <v>1</v>
      </c>
      <c r="AS11" s="8">
        <v>1</v>
      </c>
      <c r="AT11" s="19">
        <f t="shared" si="6"/>
        <v>1.2</v>
      </c>
      <c r="AU11" s="43" t="str">
        <f t="shared" si="7"/>
        <v>BAJO</v>
      </c>
      <c r="AV11" s="42">
        <v>44413</v>
      </c>
      <c r="AW11" s="42" t="s">
        <v>506</v>
      </c>
      <c r="AX11" s="112" t="s">
        <v>824</v>
      </c>
      <c r="AY11" s="4">
        <v>3</v>
      </c>
    </row>
    <row r="12" spans="1:51" s="4" customFormat="1" ht="213.75" customHeight="1" x14ac:dyDescent="0.2">
      <c r="A12" s="52" t="s">
        <v>36</v>
      </c>
      <c r="B12" s="51" t="s">
        <v>138</v>
      </c>
      <c r="C12" s="51" t="s">
        <v>38</v>
      </c>
      <c r="D12" s="51" t="s">
        <v>120</v>
      </c>
      <c r="E12" s="20" t="s">
        <v>127</v>
      </c>
      <c r="F12" s="20"/>
      <c r="G12" s="20"/>
      <c r="H12" s="18" t="s">
        <v>48</v>
      </c>
      <c r="I12" s="25" t="s">
        <v>69</v>
      </c>
      <c r="J12" s="18" t="s">
        <v>139</v>
      </c>
      <c r="K12" s="28" t="s">
        <v>84</v>
      </c>
      <c r="L12" s="28">
        <v>3</v>
      </c>
      <c r="M12" s="28">
        <v>3</v>
      </c>
      <c r="N12" s="28">
        <v>2</v>
      </c>
      <c r="O12" s="19">
        <f t="shared" si="0"/>
        <v>2.7</v>
      </c>
      <c r="P12" s="22" t="str">
        <f t="shared" si="1"/>
        <v>ALTO</v>
      </c>
      <c r="Q12" s="8" t="s">
        <v>140</v>
      </c>
      <c r="R12" s="8" t="s">
        <v>88</v>
      </c>
      <c r="S12" s="8" t="s">
        <v>501</v>
      </c>
      <c r="T12" s="8"/>
      <c r="U12" s="8" t="s">
        <v>99</v>
      </c>
      <c r="V12" s="8" t="s">
        <v>145</v>
      </c>
      <c r="W12" s="8" t="s">
        <v>502</v>
      </c>
      <c r="X12" s="42">
        <v>43344</v>
      </c>
      <c r="Y12" s="28" t="s">
        <v>84</v>
      </c>
      <c r="Z12" s="28">
        <v>3</v>
      </c>
      <c r="AA12" s="28">
        <v>3</v>
      </c>
      <c r="AB12" s="28">
        <v>1</v>
      </c>
      <c r="AC12" s="19">
        <f t="shared" si="2"/>
        <v>2.4</v>
      </c>
      <c r="AD12" s="46" t="str">
        <f t="shared" si="3"/>
        <v>MEDIO</v>
      </c>
      <c r="AE12" s="42">
        <v>43753</v>
      </c>
      <c r="AF12" s="8" t="s">
        <v>417</v>
      </c>
      <c r="AG12" s="28" t="s">
        <v>84</v>
      </c>
      <c r="AH12" s="28">
        <v>1</v>
      </c>
      <c r="AI12" s="28">
        <v>2</v>
      </c>
      <c r="AJ12" s="28">
        <v>1</v>
      </c>
      <c r="AK12" s="19">
        <f t="shared" si="4"/>
        <v>1.5</v>
      </c>
      <c r="AL12" s="43" t="str">
        <f t="shared" si="5"/>
        <v>BAJO</v>
      </c>
      <c r="AM12" s="42">
        <v>44196</v>
      </c>
      <c r="AN12" s="8" t="s">
        <v>510</v>
      </c>
      <c r="AO12" s="8" t="s">
        <v>607</v>
      </c>
      <c r="AP12" s="28" t="s">
        <v>84</v>
      </c>
      <c r="AQ12" s="28">
        <v>1</v>
      </c>
      <c r="AR12" s="28">
        <v>2</v>
      </c>
      <c r="AS12" s="28">
        <v>1</v>
      </c>
      <c r="AT12" s="19">
        <f t="shared" si="6"/>
        <v>1.5</v>
      </c>
      <c r="AU12" s="43" t="str">
        <f t="shared" si="7"/>
        <v>BAJO</v>
      </c>
      <c r="AV12" s="42">
        <v>44413</v>
      </c>
      <c r="AW12" s="8" t="s">
        <v>510</v>
      </c>
      <c r="AX12" s="8" t="s">
        <v>759</v>
      </c>
      <c r="AY12" s="4">
        <v>4</v>
      </c>
    </row>
    <row r="13" spans="1:51" ht="88.5" customHeight="1" x14ac:dyDescent="0.2">
      <c r="A13" s="52" t="s">
        <v>36</v>
      </c>
      <c r="B13" s="51" t="s">
        <v>141</v>
      </c>
      <c r="C13" s="51" t="s">
        <v>38</v>
      </c>
      <c r="D13" s="51" t="s">
        <v>120</v>
      </c>
      <c r="E13" s="20" t="s">
        <v>127</v>
      </c>
      <c r="F13" s="20"/>
      <c r="G13" s="20"/>
      <c r="H13" s="27" t="s">
        <v>43</v>
      </c>
      <c r="I13" s="32" t="s">
        <v>78</v>
      </c>
      <c r="J13" s="10" t="s">
        <v>142</v>
      </c>
      <c r="K13" s="21" t="s">
        <v>85</v>
      </c>
      <c r="L13" s="21">
        <v>3</v>
      </c>
      <c r="M13" s="21">
        <v>3</v>
      </c>
      <c r="N13" s="21">
        <v>3</v>
      </c>
      <c r="O13" s="19">
        <f t="shared" si="0"/>
        <v>3</v>
      </c>
      <c r="P13" s="45" t="str">
        <f t="shared" si="1"/>
        <v>ALTO</v>
      </c>
      <c r="Q13" s="8" t="s">
        <v>134</v>
      </c>
      <c r="R13" s="8"/>
      <c r="S13" s="8"/>
      <c r="T13" s="8" t="s">
        <v>143</v>
      </c>
      <c r="U13" s="8" t="s">
        <v>99</v>
      </c>
      <c r="V13" s="8" t="s">
        <v>145</v>
      </c>
      <c r="W13" s="8" t="s">
        <v>144</v>
      </c>
      <c r="X13" s="42">
        <v>43344</v>
      </c>
      <c r="Y13" s="21" t="s">
        <v>85</v>
      </c>
      <c r="Z13" s="21">
        <v>3</v>
      </c>
      <c r="AA13" s="21">
        <v>3</v>
      </c>
      <c r="AB13" s="21">
        <v>3</v>
      </c>
      <c r="AC13" s="19">
        <f t="shared" si="2"/>
        <v>3</v>
      </c>
      <c r="AD13" s="45" t="str">
        <f t="shared" si="3"/>
        <v>ALTO</v>
      </c>
      <c r="AE13" s="42">
        <v>43753</v>
      </c>
      <c r="AF13" s="8" t="s">
        <v>237</v>
      </c>
      <c r="AG13" s="21" t="s">
        <v>85</v>
      </c>
      <c r="AH13" s="21">
        <v>3</v>
      </c>
      <c r="AI13" s="21">
        <v>3</v>
      </c>
      <c r="AJ13" s="21">
        <v>3</v>
      </c>
      <c r="AK13" s="19">
        <f t="shared" si="4"/>
        <v>3</v>
      </c>
      <c r="AL13" s="45" t="str">
        <f t="shared" si="5"/>
        <v>ALTO</v>
      </c>
      <c r="AM13" s="42">
        <v>44196</v>
      </c>
      <c r="AN13" s="42" t="s">
        <v>511</v>
      </c>
      <c r="AO13" s="8" t="s">
        <v>237</v>
      </c>
      <c r="AP13" s="21" t="s">
        <v>85</v>
      </c>
      <c r="AQ13" s="21">
        <v>3</v>
      </c>
      <c r="AR13" s="21">
        <v>3</v>
      </c>
      <c r="AS13" s="21">
        <v>3</v>
      </c>
      <c r="AT13" s="19">
        <f t="shared" si="6"/>
        <v>3</v>
      </c>
      <c r="AU13" s="105" t="str">
        <f t="shared" si="7"/>
        <v>ALTO</v>
      </c>
      <c r="AV13" s="42">
        <v>44413</v>
      </c>
      <c r="AW13" s="42" t="s">
        <v>511</v>
      </c>
      <c r="AX13" s="8" t="s">
        <v>760</v>
      </c>
      <c r="AY13" s="1">
        <v>21</v>
      </c>
    </row>
    <row r="14" spans="1:51" ht="219" customHeight="1" x14ac:dyDescent="0.2">
      <c r="A14" s="52" t="s">
        <v>50</v>
      </c>
      <c r="B14" s="51" t="s">
        <v>146</v>
      </c>
      <c r="C14" s="51" t="s">
        <v>484</v>
      </c>
      <c r="D14" s="51" t="s">
        <v>120</v>
      </c>
      <c r="E14" s="20"/>
      <c r="F14" s="20" t="s">
        <v>127</v>
      </c>
      <c r="G14" s="20"/>
      <c r="H14" s="27" t="s">
        <v>60</v>
      </c>
      <c r="I14" s="31" t="s">
        <v>67</v>
      </c>
      <c r="J14" s="30" t="s">
        <v>148</v>
      </c>
      <c r="K14" s="21" t="s">
        <v>84</v>
      </c>
      <c r="L14" s="21">
        <v>3</v>
      </c>
      <c r="M14" s="21">
        <v>2</v>
      </c>
      <c r="N14" s="21">
        <v>2</v>
      </c>
      <c r="O14" s="19">
        <f t="shared" si="0"/>
        <v>2.2000000000000002</v>
      </c>
      <c r="P14" s="46" t="str">
        <f t="shared" si="1"/>
        <v>MEDIO</v>
      </c>
      <c r="Q14" s="8" t="s">
        <v>140</v>
      </c>
      <c r="R14" s="8" t="s">
        <v>88</v>
      </c>
      <c r="S14" s="8" t="s">
        <v>149</v>
      </c>
      <c r="T14" s="8"/>
      <c r="U14" s="8" t="s">
        <v>99</v>
      </c>
      <c r="V14" s="8" t="s">
        <v>145</v>
      </c>
      <c r="W14" s="8" t="s">
        <v>150</v>
      </c>
      <c r="X14" s="42">
        <v>43344</v>
      </c>
      <c r="Y14" s="21" t="s">
        <v>84</v>
      </c>
      <c r="Z14" s="21">
        <v>2</v>
      </c>
      <c r="AA14" s="21">
        <v>2</v>
      </c>
      <c r="AB14" s="21">
        <v>1</v>
      </c>
      <c r="AC14" s="19">
        <f t="shared" si="2"/>
        <v>1.7</v>
      </c>
      <c r="AD14" s="43" t="str">
        <f t="shared" si="3"/>
        <v>BAJO</v>
      </c>
      <c r="AE14" s="42">
        <v>43753</v>
      </c>
      <c r="AF14" s="8" t="s">
        <v>238</v>
      </c>
      <c r="AG14" s="21" t="s">
        <v>84</v>
      </c>
      <c r="AH14" s="21">
        <v>3</v>
      </c>
      <c r="AI14" s="21">
        <v>2</v>
      </c>
      <c r="AJ14" s="21">
        <v>1</v>
      </c>
      <c r="AK14" s="19">
        <f t="shared" si="4"/>
        <v>1.9000000000000001</v>
      </c>
      <c r="AL14" s="43" t="str">
        <f t="shared" si="5"/>
        <v>BAJO</v>
      </c>
      <c r="AM14" s="42">
        <v>44196</v>
      </c>
      <c r="AN14" s="42" t="s">
        <v>512</v>
      </c>
      <c r="AO14" s="8" t="s">
        <v>513</v>
      </c>
      <c r="AP14" s="21" t="s">
        <v>84</v>
      </c>
      <c r="AQ14" s="21">
        <v>3</v>
      </c>
      <c r="AR14" s="21">
        <v>2</v>
      </c>
      <c r="AS14" s="21">
        <v>1</v>
      </c>
      <c r="AT14" s="19">
        <f t="shared" si="6"/>
        <v>1.9000000000000001</v>
      </c>
      <c r="AU14" s="43" t="str">
        <f t="shared" si="7"/>
        <v>BAJO</v>
      </c>
      <c r="AV14" s="42">
        <v>44413</v>
      </c>
      <c r="AW14" s="42" t="s">
        <v>512</v>
      </c>
      <c r="AX14" s="8" t="s">
        <v>761</v>
      </c>
      <c r="AY14" s="1">
        <v>5</v>
      </c>
    </row>
    <row r="15" spans="1:51" ht="125.25" customHeight="1" x14ac:dyDescent="0.2">
      <c r="A15" s="52" t="s">
        <v>50</v>
      </c>
      <c r="B15" s="51" t="s">
        <v>146</v>
      </c>
      <c r="C15" s="51" t="s">
        <v>484</v>
      </c>
      <c r="D15" s="51" t="s">
        <v>120</v>
      </c>
      <c r="E15" s="20"/>
      <c r="F15" s="20"/>
      <c r="G15" s="20" t="s">
        <v>127</v>
      </c>
      <c r="H15" s="27" t="s">
        <v>48</v>
      </c>
      <c r="I15" s="32" t="s">
        <v>69</v>
      </c>
      <c r="J15" s="32" t="s">
        <v>151</v>
      </c>
      <c r="K15" s="21" t="s">
        <v>84</v>
      </c>
      <c r="L15" s="21">
        <v>1</v>
      </c>
      <c r="M15" s="21">
        <v>3</v>
      </c>
      <c r="N15" s="21">
        <v>3</v>
      </c>
      <c r="O15" s="19">
        <f t="shared" si="0"/>
        <v>2.5999999999999996</v>
      </c>
      <c r="P15" s="22" t="str">
        <f t="shared" si="1"/>
        <v>ALTO</v>
      </c>
      <c r="Q15" s="8" t="s">
        <v>140</v>
      </c>
      <c r="R15" s="8" t="s">
        <v>90</v>
      </c>
      <c r="S15" s="8" t="s">
        <v>152</v>
      </c>
      <c r="T15" s="8"/>
      <c r="U15" s="8" t="s">
        <v>99</v>
      </c>
      <c r="V15" s="8" t="s">
        <v>145</v>
      </c>
      <c r="W15" s="8" t="s">
        <v>153</v>
      </c>
      <c r="X15" s="42">
        <v>43344</v>
      </c>
      <c r="Y15" s="21" t="s">
        <v>84</v>
      </c>
      <c r="Z15" s="21">
        <v>1</v>
      </c>
      <c r="AA15" s="21">
        <v>3</v>
      </c>
      <c r="AB15" s="21">
        <v>2</v>
      </c>
      <c r="AC15" s="19">
        <f t="shared" si="2"/>
        <v>2.2999999999999998</v>
      </c>
      <c r="AD15" s="46" t="str">
        <f t="shared" si="3"/>
        <v>MEDIO</v>
      </c>
      <c r="AE15" s="42">
        <v>43753</v>
      </c>
      <c r="AF15" s="8" t="s">
        <v>239</v>
      </c>
      <c r="AG15" s="21" t="s">
        <v>84</v>
      </c>
      <c r="AH15" s="21">
        <v>1</v>
      </c>
      <c r="AI15" s="21">
        <v>2</v>
      </c>
      <c r="AJ15" s="21">
        <v>1</v>
      </c>
      <c r="AK15" s="19">
        <f t="shared" si="4"/>
        <v>1.5</v>
      </c>
      <c r="AL15" s="43" t="str">
        <f t="shared" si="5"/>
        <v>BAJO</v>
      </c>
      <c r="AM15" s="42">
        <v>44196</v>
      </c>
      <c r="AN15" s="42" t="s">
        <v>627</v>
      </c>
      <c r="AO15" s="8" t="s">
        <v>750</v>
      </c>
      <c r="AP15" s="21" t="s">
        <v>84</v>
      </c>
      <c r="AQ15" s="21">
        <v>1</v>
      </c>
      <c r="AR15" s="21">
        <v>2</v>
      </c>
      <c r="AS15" s="21">
        <v>1</v>
      </c>
      <c r="AT15" s="19">
        <f t="shared" si="6"/>
        <v>1.5</v>
      </c>
      <c r="AU15" s="43" t="str">
        <f t="shared" si="7"/>
        <v>BAJO</v>
      </c>
      <c r="AV15" s="42">
        <v>44413</v>
      </c>
      <c r="AW15" s="42" t="s">
        <v>627</v>
      </c>
      <c r="AX15" s="8" t="s">
        <v>750</v>
      </c>
      <c r="AY15" s="1">
        <v>6</v>
      </c>
    </row>
    <row r="16" spans="1:51" ht="162.75" customHeight="1" x14ac:dyDescent="0.2">
      <c r="A16" s="52" t="s">
        <v>50</v>
      </c>
      <c r="B16" s="51" t="s">
        <v>146</v>
      </c>
      <c r="C16" s="51" t="s">
        <v>484</v>
      </c>
      <c r="D16" s="51" t="s">
        <v>120</v>
      </c>
      <c r="E16" s="20"/>
      <c r="F16" s="20"/>
      <c r="G16" s="20" t="s">
        <v>39</v>
      </c>
      <c r="H16" s="27" t="s">
        <v>154</v>
      </c>
      <c r="I16" s="32" t="s">
        <v>77</v>
      </c>
      <c r="J16" s="30" t="s">
        <v>155</v>
      </c>
      <c r="K16" s="21" t="s">
        <v>84</v>
      </c>
      <c r="L16" s="21">
        <v>1</v>
      </c>
      <c r="M16" s="21">
        <v>3</v>
      </c>
      <c r="N16" s="21">
        <v>3</v>
      </c>
      <c r="O16" s="19">
        <f t="shared" si="0"/>
        <v>2.5999999999999996</v>
      </c>
      <c r="P16" s="22" t="str">
        <f t="shared" si="1"/>
        <v>ALTO</v>
      </c>
      <c r="Q16" s="8" t="s">
        <v>162</v>
      </c>
      <c r="R16" s="8" t="s">
        <v>97</v>
      </c>
      <c r="S16" s="8" t="s">
        <v>156</v>
      </c>
      <c r="T16" s="8"/>
      <c r="U16" s="8" t="s">
        <v>99</v>
      </c>
      <c r="V16" s="8" t="s">
        <v>112</v>
      </c>
      <c r="W16" s="8" t="s">
        <v>157</v>
      </c>
      <c r="X16" s="42">
        <v>43344</v>
      </c>
      <c r="Y16" s="21" t="s">
        <v>84</v>
      </c>
      <c r="Z16" s="21">
        <v>1</v>
      </c>
      <c r="AA16" s="21">
        <v>3</v>
      </c>
      <c r="AB16" s="21">
        <v>2</v>
      </c>
      <c r="AC16" s="19">
        <f t="shared" si="2"/>
        <v>2.2999999999999998</v>
      </c>
      <c r="AD16" s="46" t="str">
        <f t="shared" si="3"/>
        <v>MEDIO</v>
      </c>
      <c r="AE16" s="42">
        <v>43753</v>
      </c>
      <c r="AF16" s="8" t="s">
        <v>514</v>
      </c>
      <c r="AG16" s="21" t="s">
        <v>84</v>
      </c>
      <c r="AH16" s="21">
        <v>1</v>
      </c>
      <c r="AI16" s="21">
        <v>3</v>
      </c>
      <c r="AJ16" s="21">
        <v>2</v>
      </c>
      <c r="AK16" s="19">
        <f t="shared" si="4"/>
        <v>2.2999999999999998</v>
      </c>
      <c r="AL16" s="46" t="str">
        <f t="shared" si="5"/>
        <v>MEDIO</v>
      </c>
      <c r="AM16" s="42">
        <v>44196</v>
      </c>
      <c r="AN16" s="8" t="s">
        <v>515</v>
      </c>
      <c r="AO16" s="8" t="s">
        <v>751</v>
      </c>
      <c r="AP16" s="21" t="s">
        <v>84</v>
      </c>
      <c r="AQ16" s="21">
        <v>1</v>
      </c>
      <c r="AR16" s="21">
        <v>2</v>
      </c>
      <c r="AS16" s="21">
        <v>2</v>
      </c>
      <c r="AT16" s="19">
        <f t="shared" si="6"/>
        <v>1.7999999999999998</v>
      </c>
      <c r="AU16" s="43" t="str">
        <f t="shared" si="7"/>
        <v>BAJO</v>
      </c>
      <c r="AV16" s="42">
        <v>44438</v>
      </c>
      <c r="AW16" s="8" t="s">
        <v>515</v>
      </c>
      <c r="AX16" s="8" t="s">
        <v>825</v>
      </c>
      <c r="AY16" s="1">
        <v>7</v>
      </c>
    </row>
    <row r="17" spans="1:51" ht="108" customHeight="1" x14ac:dyDescent="0.2">
      <c r="A17" s="51" t="s">
        <v>164</v>
      </c>
      <c r="B17" s="51" t="s">
        <v>158</v>
      </c>
      <c r="C17" s="51" t="s">
        <v>484</v>
      </c>
      <c r="D17" s="51" t="s">
        <v>120</v>
      </c>
      <c r="E17" s="20" t="s">
        <v>127</v>
      </c>
      <c r="F17" s="20"/>
      <c r="G17" s="20"/>
      <c r="H17" s="27" t="s">
        <v>48</v>
      </c>
      <c r="I17" s="32" t="s">
        <v>69</v>
      </c>
      <c r="J17" s="30" t="s">
        <v>159</v>
      </c>
      <c r="K17" s="21" t="s">
        <v>84</v>
      </c>
      <c r="L17" s="21">
        <v>3</v>
      </c>
      <c r="M17" s="21">
        <v>3</v>
      </c>
      <c r="N17" s="21">
        <v>1</v>
      </c>
      <c r="O17" s="19">
        <f t="shared" si="0"/>
        <v>2.4</v>
      </c>
      <c r="P17" s="46" t="str">
        <f t="shared" si="1"/>
        <v>MEDIO</v>
      </c>
      <c r="Q17" s="8" t="s">
        <v>140</v>
      </c>
      <c r="R17" s="8"/>
      <c r="S17" s="8"/>
      <c r="T17" s="8"/>
      <c r="U17" s="8" t="s">
        <v>99</v>
      </c>
      <c r="V17" s="8" t="s">
        <v>111</v>
      </c>
      <c r="W17" s="8" t="s">
        <v>160</v>
      </c>
      <c r="X17" s="42">
        <v>43344</v>
      </c>
      <c r="Y17" s="21" t="s">
        <v>84</v>
      </c>
      <c r="Z17" s="21">
        <v>3</v>
      </c>
      <c r="AA17" s="21">
        <v>2</v>
      </c>
      <c r="AB17" s="21">
        <v>1</v>
      </c>
      <c r="AC17" s="19">
        <f t="shared" si="2"/>
        <v>1.9000000000000001</v>
      </c>
      <c r="AD17" s="43" t="str">
        <f t="shared" si="3"/>
        <v>BAJO</v>
      </c>
      <c r="AE17" s="42">
        <v>43753</v>
      </c>
      <c r="AF17" s="8" t="s">
        <v>240</v>
      </c>
      <c r="AG17" s="21" t="s">
        <v>84</v>
      </c>
      <c r="AH17" s="21">
        <v>2</v>
      </c>
      <c r="AI17" s="21">
        <v>2</v>
      </c>
      <c r="AJ17" s="21">
        <v>1</v>
      </c>
      <c r="AK17" s="19">
        <f t="shared" si="4"/>
        <v>1.7</v>
      </c>
      <c r="AL17" s="43" t="str">
        <f t="shared" si="5"/>
        <v>BAJO</v>
      </c>
      <c r="AM17" s="42">
        <v>44196</v>
      </c>
      <c r="AN17" s="8" t="s">
        <v>516</v>
      </c>
      <c r="AO17" s="8" t="s">
        <v>517</v>
      </c>
      <c r="AP17" s="21" t="s">
        <v>84</v>
      </c>
      <c r="AQ17" s="21">
        <v>2</v>
      </c>
      <c r="AR17" s="21">
        <v>2</v>
      </c>
      <c r="AS17" s="21">
        <v>1</v>
      </c>
      <c r="AT17" s="19">
        <f t="shared" si="6"/>
        <v>1.7</v>
      </c>
      <c r="AU17" s="43" t="str">
        <f t="shared" si="7"/>
        <v>BAJO</v>
      </c>
      <c r="AV17" s="42">
        <v>44413</v>
      </c>
      <c r="AW17" s="8" t="s">
        <v>516</v>
      </c>
      <c r="AX17" s="8" t="s">
        <v>762</v>
      </c>
      <c r="AY17" s="1">
        <v>8</v>
      </c>
    </row>
    <row r="18" spans="1:51" ht="157.5" customHeight="1" x14ac:dyDescent="0.2">
      <c r="A18" s="51" t="s">
        <v>164</v>
      </c>
      <c r="B18" s="51" t="s">
        <v>158</v>
      </c>
      <c r="C18" s="51" t="s">
        <v>484</v>
      </c>
      <c r="D18" s="51" t="s">
        <v>120</v>
      </c>
      <c r="E18" s="47"/>
      <c r="F18" s="47"/>
      <c r="G18" s="48" t="s">
        <v>127</v>
      </c>
      <c r="H18" s="27" t="s">
        <v>154</v>
      </c>
      <c r="I18" s="32" t="s">
        <v>77</v>
      </c>
      <c r="J18" s="32" t="s">
        <v>161</v>
      </c>
      <c r="K18" s="21" t="s">
        <v>84</v>
      </c>
      <c r="L18" s="21">
        <v>1</v>
      </c>
      <c r="M18" s="21">
        <v>3</v>
      </c>
      <c r="N18" s="21">
        <v>2</v>
      </c>
      <c r="O18" s="19">
        <f t="shared" si="0"/>
        <v>2.2999999999999998</v>
      </c>
      <c r="P18" s="46" t="str">
        <f t="shared" si="1"/>
        <v>MEDIO</v>
      </c>
      <c r="Q18" s="8" t="s">
        <v>162</v>
      </c>
      <c r="R18" s="8" t="s">
        <v>97</v>
      </c>
      <c r="S18" s="8" t="s">
        <v>156</v>
      </c>
      <c r="T18" s="8"/>
      <c r="U18" s="8" t="s">
        <v>99</v>
      </c>
      <c r="V18" s="8" t="s">
        <v>111</v>
      </c>
      <c r="W18" s="8" t="s">
        <v>163</v>
      </c>
      <c r="X18" s="42">
        <v>43344</v>
      </c>
      <c r="Y18" s="21" t="s">
        <v>84</v>
      </c>
      <c r="Z18" s="21">
        <v>1</v>
      </c>
      <c r="AA18" s="21">
        <v>2</v>
      </c>
      <c r="AB18" s="21">
        <v>2</v>
      </c>
      <c r="AC18" s="19">
        <f t="shared" si="2"/>
        <v>1.7999999999999998</v>
      </c>
      <c r="AD18" s="43" t="str">
        <f t="shared" si="3"/>
        <v>BAJO</v>
      </c>
      <c r="AE18" s="42">
        <v>43753</v>
      </c>
      <c r="AF18" s="8" t="s">
        <v>241</v>
      </c>
      <c r="AG18" s="21" t="s">
        <v>84</v>
      </c>
      <c r="AH18" s="21">
        <v>1</v>
      </c>
      <c r="AI18" s="21">
        <v>2</v>
      </c>
      <c r="AJ18" s="21">
        <v>1</v>
      </c>
      <c r="AK18" s="19">
        <f t="shared" si="4"/>
        <v>1.5</v>
      </c>
      <c r="AL18" s="43" t="str">
        <f t="shared" si="5"/>
        <v>BAJO</v>
      </c>
      <c r="AM18" s="42">
        <v>44196</v>
      </c>
      <c r="AN18" s="8" t="s">
        <v>163</v>
      </c>
      <c r="AO18" s="8" t="s">
        <v>518</v>
      </c>
      <c r="AP18" s="21" t="s">
        <v>84</v>
      </c>
      <c r="AQ18" s="21">
        <v>1</v>
      </c>
      <c r="AR18" s="21">
        <v>2</v>
      </c>
      <c r="AS18" s="21">
        <v>1</v>
      </c>
      <c r="AT18" s="19">
        <f t="shared" si="6"/>
        <v>1.5</v>
      </c>
      <c r="AU18" s="43" t="str">
        <f t="shared" si="7"/>
        <v>BAJO</v>
      </c>
      <c r="AV18" s="42">
        <v>44413</v>
      </c>
      <c r="AW18" s="8" t="s">
        <v>163</v>
      </c>
      <c r="AX18" s="8" t="s">
        <v>763</v>
      </c>
      <c r="AY18" s="1">
        <v>9</v>
      </c>
    </row>
    <row r="19" spans="1:51" ht="198" customHeight="1" x14ac:dyDescent="0.2">
      <c r="A19" s="51" t="s">
        <v>51</v>
      </c>
      <c r="B19" s="51" t="s">
        <v>875</v>
      </c>
      <c r="C19" s="51" t="s">
        <v>484</v>
      </c>
      <c r="D19" s="51" t="s">
        <v>120</v>
      </c>
      <c r="E19" s="47" t="s">
        <v>127</v>
      </c>
      <c r="F19" s="47"/>
      <c r="G19" s="48"/>
      <c r="H19" s="27" t="s">
        <v>45</v>
      </c>
      <c r="I19" s="12" t="s">
        <v>40</v>
      </c>
      <c r="J19" s="3" t="s">
        <v>133</v>
      </c>
      <c r="K19" s="21" t="s">
        <v>84</v>
      </c>
      <c r="L19" s="21">
        <v>3</v>
      </c>
      <c r="M19" s="21">
        <v>2</v>
      </c>
      <c r="N19" s="21">
        <v>2</v>
      </c>
      <c r="O19" s="19">
        <f t="shared" si="0"/>
        <v>2.2000000000000002</v>
      </c>
      <c r="P19" s="46" t="str">
        <f t="shared" si="1"/>
        <v>MEDIO</v>
      </c>
      <c r="Q19" s="8" t="s">
        <v>135</v>
      </c>
      <c r="R19" s="8"/>
      <c r="S19" s="8"/>
      <c r="T19" s="8"/>
      <c r="U19" s="8" t="s">
        <v>99</v>
      </c>
      <c r="V19" s="8" t="s">
        <v>145</v>
      </c>
      <c r="W19" s="8" t="s">
        <v>165</v>
      </c>
      <c r="X19" s="42">
        <v>43344</v>
      </c>
      <c r="Y19" s="21" t="s">
        <v>84</v>
      </c>
      <c r="Z19" s="21">
        <v>3</v>
      </c>
      <c r="AA19" s="21">
        <v>2</v>
      </c>
      <c r="AB19" s="21">
        <v>2</v>
      </c>
      <c r="AC19" s="19">
        <f t="shared" si="2"/>
        <v>2.2000000000000002</v>
      </c>
      <c r="AD19" s="46" t="str">
        <f t="shared" si="3"/>
        <v>MEDIO</v>
      </c>
      <c r="AE19" s="42">
        <v>43753</v>
      </c>
      <c r="AF19" s="8" t="s">
        <v>242</v>
      </c>
      <c r="AG19" s="21" t="s">
        <v>84</v>
      </c>
      <c r="AH19" s="21">
        <v>3</v>
      </c>
      <c r="AI19" s="21">
        <v>2</v>
      </c>
      <c r="AJ19" s="21">
        <v>2</v>
      </c>
      <c r="AK19" s="19">
        <f t="shared" si="4"/>
        <v>2.2000000000000002</v>
      </c>
      <c r="AL19" s="46" t="str">
        <f t="shared" si="5"/>
        <v>MEDIO</v>
      </c>
      <c r="AM19" s="42">
        <v>44196</v>
      </c>
      <c r="AN19" s="8" t="s">
        <v>519</v>
      </c>
      <c r="AO19" s="8" t="s">
        <v>520</v>
      </c>
      <c r="AP19" s="21" t="s">
        <v>84</v>
      </c>
      <c r="AQ19" s="21">
        <v>2</v>
      </c>
      <c r="AR19" s="21">
        <v>2</v>
      </c>
      <c r="AS19" s="21">
        <v>2</v>
      </c>
      <c r="AT19" s="19">
        <f t="shared" si="6"/>
        <v>2</v>
      </c>
      <c r="AU19" s="46" t="str">
        <f t="shared" si="7"/>
        <v>MEDIO</v>
      </c>
      <c r="AV19" s="42">
        <v>44413</v>
      </c>
      <c r="AW19" s="8" t="s">
        <v>519</v>
      </c>
      <c r="AX19" s="8" t="s">
        <v>520</v>
      </c>
    </row>
    <row r="20" spans="1:51" ht="179.25" customHeight="1" x14ac:dyDescent="0.2">
      <c r="A20" s="52" t="s">
        <v>51</v>
      </c>
      <c r="B20" s="175" t="s">
        <v>874</v>
      </c>
      <c r="C20" s="51" t="s">
        <v>484</v>
      </c>
      <c r="D20" s="51" t="s">
        <v>120</v>
      </c>
      <c r="E20" s="47" t="s">
        <v>127</v>
      </c>
      <c r="F20" s="47"/>
      <c r="G20" s="48"/>
      <c r="H20" s="27" t="s">
        <v>46</v>
      </c>
      <c r="I20" s="31" t="s">
        <v>40</v>
      </c>
      <c r="J20" s="10" t="s">
        <v>243</v>
      </c>
      <c r="K20" s="21" t="s">
        <v>84</v>
      </c>
      <c r="L20" s="21">
        <v>2</v>
      </c>
      <c r="M20" s="21">
        <v>3</v>
      </c>
      <c r="N20" s="21">
        <v>1</v>
      </c>
      <c r="O20" s="19">
        <f t="shared" si="0"/>
        <v>2.1999999999999997</v>
      </c>
      <c r="P20" s="46" t="str">
        <f t="shared" si="1"/>
        <v>MEDIO</v>
      </c>
      <c r="Q20" s="8" t="s">
        <v>167</v>
      </c>
      <c r="R20" s="8"/>
      <c r="S20" s="8"/>
      <c r="T20" s="8"/>
      <c r="U20" s="8" t="s">
        <v>99</v>
      </c>
      <c r="V20" s="8" t="s">
        <v>145</v>
      </c>
      <c r="W20" s="8" t="s">
        <v>173</v>
      </c>
      <c r="X20" s="42">
        <v>43344</v>
      </c>
      <c r="Y20" s="21" t="s">
        <v>84</v>
      </c>
      <c r="Z20" s="21">
        <v>2</v>
      </c>
      <c r="AA20" s="21">
        <v>2</v>
      </c>
      <c r="AB20" s="21">
        <v>1</v>
      </c>
      <c r="AC20" s="19">
        <f t="shared" si="2"/>
        <v>1.7</v>
      </c>
      <c r="AD20" s="43" t="str">
        <f t="shared" si="3"/>
        <v>BAJO</v>
      </c>
      <c r="AE20" s="42">
        <v>43753</v>
      </c>
      <c r="AF20" s="8" t="s">
        <v>244</v>
      </c>
      <c r="AG20" s="21" t="s">
        <v>84</v>
      </c>
      <c r="AH20" s="21">
        <v>2</v>
      </c>
      <c r="AI20" s="21">
        <v>2</v>
      </c>
      <c r="AJ20" s="21">
        <v>1</v>
      </c>
      <c r="AK20" s="19">
        <f t="shared" si="4"/>
        <v>1.7</v>
      </c>
      <c r="AL20" s="43" t="str">
        <f t="shared" si="5"/>
        <v>BAJO</v>
      </c>
      <c r="AM20" s="42">
        <v>44196</v>
      </c>
      <c r="AN20" s="8" t="s">
        <v>521</v>
      </c>
      <c r="AO20" s="8" t="s">
        <v>522</v>
      </c>
      <c r="AP20" s="21" t="s">
        <v>84</v>
      </c>
      <c r="AQ20" s="21">
        <v>2</v>
      </c>
      <c r="AR20" s="21">
        <v>2</v>
      </c>
      <c r="AS20" s="21">
        <v>1</v>
      </c>
      <c r="AT20" s="19">
        <f t="shared" si="6"/>
        <v>1.7</v>
      </c>
      <c r="AU20" s="43" t="str">
        <f t="shared" si="7"/>
        <v>BAJO</v>
      </c>
      <c r="AV20" s="42">
        <v>44413</v>
      </c>
      <c r="AW20" s="8" t="s">
        <v>521</v>
      </c>
      <c r="AX20" s="8" t="s">
        <v>522</v>
      </c>
      <c r="AY20" s="1">
        <v>10</v>
      </c>
    </row>
    <row r="21" spans="1:51" ht="153.75" customHeight="1" x14ac:dyDescent="0.2">
      <c r="A21" s="51" t="s">
        <v>53</v>
      </c>
      <c r="B21" s="51" t="s">
        <v>172</v>
      </c>
      <c r="C21" s="51" t="s">
        <v>484</v>
      </c>
      <c r="D21" s="51" t="s">
        <v>120</v>
      </c>
      <c r="E21" s="47" t="s">
        <v>127</v>
      </c>
      <c r="F21" s="47"/>
      <c r="G21" s="48"/>
      <c r="H21" s="27" t="s">
        <v>42</v>
      </c>
      <c r="I21" s="32" t="s">
        <v>40</v>
      </c>
      <c r="J21" s="32" t="s">
        <v>174</v>
      </c>
      <c r="K21" s="21" t="s">
        <v>84</v>
      </c>
      <c r="L21" s="21">
        <v>2</v>
      </c>
      <c r="M21" s="21">
        <v>2</v>
      </c>
      <c r="N21" s="21">
        <v>1</v>
      </c>
      <c r="O21" s="19">
        <f t="shared" si="0"/>
        <v>1.7</v>
      </c>
      <c r="P21" s="43" t="str">
        <f t="shared" si="1"/>
        <v>BAJO</v>
      </c>
      <c r="Q21" s="8" t="s">
        <v>175</v>
      </c>
      <c r="R21" s="8"/>
      <c r="S21" s="8"/>
      <c r="T21" s="8"/>
      <c r="U21" s="8" t="s">
        <v>99</v>
      </c>
      <c r="V21" s="8" t="s">
        <v>115</v>
      </c>
      <c r="W21" s="8" t="s">
        <v>176</v>
      </c>
      <c r="X21" s="42">
        <v>43344</v>
      </c>
      <c r="Y21" s="21" t="s">
        <v>84</v>
      </c>
      <c r="Z21" s="21">
        <v>2</v>
      </c>
      <c r="AA21" s="21">
        <v>2</v>
      </c>
      <c r="AB21" s="21">
        <v>1</v>
      </c>
      <c r="AC21" s="19">
        <f t="shared" si="2"/>
        <v>1.7</v>
      </c>
      <c r="AD21" s="43" t="str">
        <f t="shared" si="3"/>
        <v>BAJO</v>
      </c>
      <c r="AE21" s="42">
        <v>43753</v>
      </c>
      <c r="AF21" s="8" t="s">
        <v>245</v>
      </c>
      <c r="AG21" s="21" t="s">
        <v>84</v>
      </c>
      <c r="AH21" s="21">
        <v>2</v>
      </c>
      <c r="AI21" s="21">
        <v>2</v>
      </c>
      <c r="AJ21" s="21">
        <v>1</v>
      </c>
      <c r="AK21" s="19">
        <f t="shared" si="4"/>
        <v>1.7</v>
      </c>
      <c r="AL21" s="43" t="str">
        <f t="shared" si="5"/>
        <v>BAJO</v>
      </c>
      <c r="AM21" s="42">
        <v>44196</v>
      </c>
      <c r="AN21" s="8" t="s">
        <v>176</v>
      </c>
      <c r="AO21" s="8" t="s">
        <v>245</v>
      </c>
      <c r="AP21" s="21" t="s">
        <v>84</v>
      </c>
      <c r="AQ21" s="21">
        <v>2</v>
      </c>
      <c r="AR21" s="21">
        <v>2</v>
      </c>
      <c r="AS21" s="21">
        <v>1</v>
      </c>
      <c r="AT21" s="19">
        <f t="shared" si="6"/>
        <v>1.7</v>
      </c>
      <c r="AU21" s="43" t="str">
        <f t="shared" si="7"/>
        <v>BAJO</v>
      </c>
      <c r="AV21" s="42">
        <v>44413</v>
      </c>
      <c r="AW21" s="8" t="s">
        <v>176</v>
      </c>
      <c r="AX21" s="8" t="s">
        <v>245</v>
      </c>
      <c r="AY21" s="1">
        <v>11</v>
      </c>
    </row>
    <row r="22" spans="1:51" ht="153.75" customHeight="1" x14ac:dyDescent="0.2">
      <c r="A22" s="51" t="s">
        <v>53</v>
      </c>
      <c r="B22" s="51" t="s">
        <v>172</v>
      </c>
      <c r="C22" s="51" t="s">
        <v>484</v>
      </c>
      <c r="D22" s="51" t="s">
        <v>120</v>
      </c>
      <c r="E22" s="47" t="s">
        <v>127</v>
      </c>
      <c r="F22" s="47"/>
      <c r="G22" s="48"/>
      <c r="H22" s="27" t="s">
        <v>48</v>
      </c>
      <c r="I22" s="32" t="s">
        <v>69</v>
      </c>
      <c r="J22" s="32" t="s">
        <v>177</v>
      </c>
      <c r="K22" s="21" t="s">
        <v>84</v>
      </c>
      <c r="L22" s="21">
        <v>2</v>
      </c>
      <c r="M22" s="21">
        <v>3</v>
      </c>
      <c r="N22" s="21">
        <v>1</v>
      </c>
      <c r="O22" s="19">
        <f t="shared" si="0"/>
        <v>2.1999999999999997</v>
      </c>
      <c r="P22" s="46" t="str">
        <f t="shared" si="1"/>
        <v>MEDIO</v>
      </c>
      <c r="Q22" s="8" t="s">
        <v>140</v>
      </c>
      <c r="R22" s="8"/>
      <c r="S22" s="8"/>
      <c r="T22" s="8"/>
      <c r="U22" s="8" t="s">
        <v>99</v>
      </c>
      <c r="V22" s="8" t="s">
        <v>145</v>
      </c>
      <c r="W22" s="8" t="s">
        <v>178</v>
      </c>
      <c r="X22" s="42">
        <v>43344</v>
      </c>
      <c r="Y22" s="21" t="s">
        <v>84</v>
      </c>
      <c r="Z22" s="21">
        <v>2</v>
      </c>
      <c r="AA22" s="21">
        <v>2</v>
      </c>
      <c r="AB22" s="21">
        <v>1</v>
      </c>
      <c r="AC22" s="19">
        <f t="shared" si="2"/>
        <v>1.7</v>
      </c>
      <c r="AD22" s="43" t="str">
        <f t="shared" si="3"/>
        <v>BAJO</v>
      </c>
      <c r="AE22" s="42">
        <v>43753</v>
      </c>
      <c r="AF22" s="8" t="s">
        <v>246</v>
      </c>
      <c r="AG22" s="21" t="s">
        <v>84</v>
      </c>
      <c r="AH22" s="21">
        <v>2</v>
      </c>
      <c r="AI22" s="21">
        <v>2</v>
      </c>
      <c r="AJ22" s="21">
        <v>1</v>
      </c>
      <c r="AK22" s="19">
        <f t="shared" si="4"/>
        <v>1.7</v>
      </c>
      <c r="AL22" s="43" t="str">
        <f t="shared" si="5"/>
        <v>BAJO</v>
      </c>
      <c r="AM22" s="42">
        <v>44196</v>
      </c>
      <c r="AN22" s="8" t="s">
        <v>524</v>
      </c>
      <c r="AO22" s="8" t="s">
        <v>523</v>
      </c>
      <c r="AP22" s="21" t="s">
        <v>84</v>
      </c>
      <c r="AQ22" s="21">
        <v>3</v>
      </c>
      <c r="AR22" s="21">
        <v>2</v>
      </c>
      <c r="AS22" s="21">
        <v>1</v>
      </c>
      <c r="AT22" s="19">
        <f t="shared" si="6"/>
        <v>1.9000000000000001</v>
      </c>
      <c r="AU22" s="43" t="str">
        <f t="shared" si="7"/>
        <v>BAJO</v>
      </c>
      <c r="AV22" s="42">
        <v>44413</v>
      </c>
      <c r="AW22" s="8" t="s">
        <v>524</v>
      </c>
      <c r="AX22" s="8" t="s">
        <v>764</v>
      </c>
      <c r="AY22" s="1">
        <v>12</v>
      </c>
    </row>
    <row r="23" spans="1:51" ht="153.75" customHeight="1" x14ac:dyDescent="0.2">
      <c r="A23" s="51" t="s">
        <v>57</v>
      </c>
      <c r="B23" s="51" t="s">
        <v>179</v>
      </c>
      <c r="C23" s="51" t="s">
        <v>484</v>
      </c>
      <c r="D23" s="51" t="s">
        <v>120</v>
      </c>
      <c r="E23" s="47" t="s">
        <v>127</v>
      </c>
      <c r="F23" s="47"/>
      <c r="G23" s="48"/>
      <c r="H23" s="27" t="s">
        <v>45</v>
      </c>
      <c r="I23" s="32" t="s">
        <v>40</v>
      </c>
      <c r="J23" s="3" t="s">
        <v>133</v>
      </c>
      <c r="K23" s="21" t="s">
        <v>84</v>
      </c>
      <c r="L23" s="21">
        <v>3</v>
      </c>
      <c r="M23" s="21">
        <v>3</v>
      </c>
      <c r="N23" s="21">
        <v>1</v>
      </c>
      <c r="O23" s="19">
        <f t="shared" si="0"/>
        <v>2.4</v>
      </c>
      <c r="P23" s="46" t="str">
        <f t="shared" si="1"/>
        <v>MEDIO</v>
      </c>
      <c r="Q23" s="8" t="s">
        <v>135</v>
      </c>
      <c r="R23" s="8"/>
      <c r="S23" s="8"/>
      <c r="T23" s="8"/>
      <c r="U23" s="8" t="s">
        <v>99</v>
      </c>
      <c r="V23" s="8" t="s">
        <v>145</v>
      </c>
      <c r="W23" s="8" t="s">
        <v>180</v>
      </c>
      <c r="X23" s="42">
        <v>43344</v>
      </c>
      <c r="Y23" s="21" t="s">
        <v>84</v>
      </c>
      <c r="Z23" s="21">
        <v>3</v>
      </c>
      <c r="AA23" s="21">
        <v>3</v>
      </c>
      <c r="AB23" s="21">
        <v>1</v>
      </c>
      <c r="AC23" s="19">
        <f t="shared" si="2"/>
        <v>2.4</v>
      </c>
      <c r="AD23" s="46" t="str">
        <f t="shared" si="3"/>
        <v>MEDIO</v>
      </c>
      <c r="AE23" s="42">
        <v>43753</v>
      </c>
      <c r="AF23" s="8" t="s">
        <v>247</v>
      </c>
      <c r="AG23" s="21" t="s">
        <v>84</v>
      </c>
      <c r="AH23" s="21">
        <v>1</v>
      </c>
      <c r="AI23" s="21">
        <v>2</v>
      </c>
      <c r="AJ23" s="21">
        <v>1</v>
      </c>
      <c r="AK23" s="19">
        <f t="shared" si="4"/>
        <v>1.5</v>
      </c>
      <c r="AL23" s="43" t="str">
        <f t="shared" si="5"/>
        <v>BAJO</v>
      </c>
      <c r="AM23" s="42">
        <v>44196</v>
      </c>
      <c r="AN23" s="42" t="s">
        <v>525</v>
      </c>
      <c r="AO23" s="8" t="s">
        <v>526</v>
      </c>
      <c r="AP23" s="21" t="s">
        <v>84</v>
      </c>
      <c r="AQ23" s="21">
        <v>1</v>
      </c>
      <c r="AR23" s="21">
        <v>2</v>
      </c>
      <c r="AS23" s="21">
        <v>1</v>
      </c>
      <c r="AT23" s="19">
        <f t="shared" si="6"/>
        <v>1.5</v>
      </c>
      <c r="AU23" s="43" t="str">
        <f t="shared" si="7"/>
        <v>BAJO</v>
      </c>
      <c r="AV23" s="42">
        <v>44413</v>
      </c>
      <c r="AW23" s="42" t="s">
        <v>525</v>
      </c>
      <c r="AX23" s="8" t="s">
        <v>765</v>
      </c>
      <c r="AY23" s="1">
        <v>13</v>
      </c>
    </row>
    <row r="24" spans="1:51" ht="153.75" customHeight="1" x14ac:dyDescent="0.2">
      <c r="A24" s="51" t="s">
        <v>57</v>
      </c>
      <c r="B24" s="51" t="s">
        <v>179</v>
      </c>
      <c r="C24" s="51" t="s">
        <v>484</v>
      </c>
      <c r="D24" s="51" t="s">
        <v>120</v>
      </c>
      <c r="E24" s="47" t="s">
        <v>127</v>
      </c>
      <c r="F24" s="47"/>
      <c r="G24" s="48"/>
      <c r="H24" s="27" t="s">
        <v>48</v>
      </c>
      <c r="I24" s="32" t="s">
        <v>69</v>
      </c>
      <c r="J24" s="3" t="s">
        <v>181</v>
      </c>
      <c r="K24" s="21" t="s">
        <v>84</v>
      </c>
      <c r="L24" s="21">
        <v>3</v>
      </c>
      <c r="M24" s="21">
        <v>2</v>
      </c>
      <c r="N24" s="21">
        <v>1</v>
      </c>
      <c r="O24" s="19">
        <f t="shared" ref="O24:O40" si="8">+((L24*0.2)+(M24*0.5)+(N24*0.3))</f>
        <v>1.9000000000000001</v>
      </c>
      <c r="P24" s="43" t="str">
        <f t="shared" si="1"/>
        <v>BAJO</v>
      </c>
      <c r="Q24" s="8" t="s">
        <v>170</v>
      </c>
      <c r="R24" s="8"/>
      <c r="S24" s="8"/>
      <c r="T24" s="8"/>
      <c r="U24" s="8" t="s">
        <v>99</v>
      </c>
      <c r="V24" s="8" t="s">
        <v>145</v>
      </c>
      <c r="W24" s="8" t="s">
        <v>182</v>
      </c>
      <c r="X24" s="42">
        <v>43344</v>
      </c>
      <c r="Y24" s="21" t="s">
        <v>84</v>
      </c>
      <c r="Z24" s="21">
        <v>3</v>
      </c>
      <c r="AA24" s="21">
        <v>2</v>
      </c>
      <c r="AB24" s="21">
        <v>1</v>
      </c>
      <c r="AC24" s="19">
        <f t="shared" si="2"/>
        <v>1.9000000000000001</v>
      </c>
      <c r="AD24" s="43" t="str">
        <f t="shared" si="3"/>
        <v>BAJO</v>
      </c>
      <c r="AE24" s="42">
        <v>43753</v>
      </c>
      <c r="AF24" s="8" t="s">
        <v>248</v>
      </c>
      <c r="AG24" s="21" t="s">
        <v>84</v>
      </c>
      <c r="AH24" s="21">
        <v>3</v>
      </c>
      <c r="AI24" s="21">
        <v>2</v>
      </c>
      <c r="AJ24" s="21">
        <v>1</v>
      </c>
      <c r="AK24" s="19">
        <f t="shared" si="4"/>
        <v>1.9000000000000001</v>
      </c>
      <c r="AL24" s="43" t="str">
        <f t="shared" si="5"/>
        <v>BAJO</v>
      </c>
      <c r="AM24" s="42">
        <v>44196</v>
      </c>
      <c r="AN24" s="8" t="s">
        <v>182</v>
      </c>
      <c r="AO24" s="8" t="s">
        <v>248</v>
      </c>
      <c r="AP24" s="21" t="s">
        <v>84</v>
      </c>
      <c r="AQ24" s="21">
        <v>2</v>
      </c>
      <c r="AR24" s="21">
        <v>2</v>
      </c>
      <c r="AS24" s="21">
        <v>1</v>
      </c>
      <c r="AT24" s="19">
        <f t="shared" si="6"/>
        <v>1.7</v>
      </c>
      <c r="AU24" s="43" t="str">
        <f t="shared" si="7"/>
        <v>BAJO</v>
      </c>
      <c r="AV24" s="42">
        <v>44413</v>
      </c>
      <c r="AW24" s="8" t="s">
        <v>182</v>
      </c>
      <c r="AX24" s="8" t="s">
        <v>766</v>
      </c>
      <c r="AY24" s="1">
        <v>14</v>
      </c>
    </row>
    <row r="25" spans="1:51" ht="153.75" customHeight="1" x14ac:dyDescent="0.2">
      <c r="A25" s="51" t="s">
        <v>191</v>
      </c>
      <c r="B25" s="51" t="s">
        <v>183</v>
      </c>
      <c r="C25" s="51" t="s">
        <v>38</v>
      </c>
      <c r="D25" s="51" t="s">
        <v>120</v>
      </c>
      <c r="E25" s="47" t="s">
        <v>127</v>
      </c>
      <c r="F25" s="47"/>
      <c r="G25" s="48"/>
      <c r="H25" s="27" t="s">
        <v>47</v>
      </c>
      <c r="I25" s="32" t="s">
        <v>40</v>
      </c>
      <c r="J25" s="3" t="s">
        <v>184</v>
      </c>
      <c r="K25" s="21" t="s">
        <v>84</v>
      </c>
      <c r="L25" s="21">
        <v>3</v>
      </c>
      <c r="M25" s="21">
        <v>2</v>
      </c>
      <c r="N25" s="21">
        <v>2</v>
      </c>
      <c r="O25" s="19">
        <f t="shared" si="8"/>
        <v>2.2000000000000002</v>
      </c>
      <c r="P25" s="46" t="str">
        <f t="shared" si="1"/>
        <v>MEDIO</v>
      </c>
      <c r="Q25" s="8" t="s">
        <v>186</v>
      </c>
      <c r="R25" s="8"/>
      <c r="S25" s="8"/>
      <c r="T25" s="8"/>
      <c r="U25" s="8" t="s">
        <v>99</v>
      </c>
      <c r="V25" s="8" t="s">
        <v>116</v>
      </c>
      <c r="W25" s="8" t="s">
        <v>187</v>
      </c>
      <c r="X25" s="42">
        <v>43344</v>
      </c>
      <c r="Y25" s="21" t="s">
        <v>84</v>
      </c>
      <c r="Z25" s="21">
        <v>3</v>
      </c>
      <c r="AA25" s="21">
        <v>2</v>
      </c>
      <c r="AB25" s="21">
        <v>2</v>
      </c>
      <c r="AC25" s="19">
        <f t="shared" si="2"/>
        <v>2.2000000000000002</v>
      </c>
      <c r="AD25" s="46" t="str">
        <f t="shared" si="3"/>
        <v>MEDIO</v>
      </c>
      <c r="AE25" s="42">
        <v>43753</v>
      </c>
      <c r="AF25" s="8" t="s">
        <v>249</v>
      </c>
      <c r="AG25" s="21" t="s">
        <v>84</v>
      </c>
      <c r="AH25" s="21">
        <v>1</v>
      </c>
      <c r="AI25" s="21">
        <v>2</v>
      </c>
      <c r="AJ25" s="21">
        <v>2</v>
      </c>
      <c r="AK25" s="19">
        <f t="shared" si="4"/>
        <v>1.7999999999999998</v>
      </c>
      <c r="AL25" s="43" t="str">
        <f t="shared" si="5"/>
        <v>BAJO</v>
      </c>
      <c r="AM25" s="42">
        <v>44196</v>
      </c>
      <c r="AN25" s="8" t="s">
        <v>187</v>
      </c>
      <c r="AO25" s="8" t="s">
        <v>527</v>
      </c>
      <c r="AP25" s="21" t="s">
        <v>84</v>
      </c>
      <c r="AQ25" s="21">
        <v>2</v>
      </c>
      <c r="AR25" s="21">
        <v>2</v>
      </c>
      <c r="AS25" s="21">
        <v>2</v>
      </c>
      <c r="AT25" s="19">
        <f t="shared" si="6"/>
        <v>2</v>
      </c>
      <c r="AU25" s="71" t="str">
        <f t="shared" si="7"/>
        <v>MEDIO</v>
      </c>
      <c r="AV25" s="42">
        <v>44413</v>
      </c>
      <c r="AW25" s="8" t="s">
        <v>187</v>
      </c>
      <c r="AX25" s="8" t="s">
        <v>767</v>
      </c>
    </row>
    <row r="26" spans="1:51" ht="153.75" customHeight="1" x14ac:dyDescent="0.2">
      <c r="A26" s="51" t="s">
        <v>191</v>
      </c>
      <c r="B26" s="51" t="s">
        <v>188</v>
      </c>
      <c r="C26" s="51" t="s">
        <v>38</v>
      </c>
      <c r="D26" s="51" t="s">
        <v>120</v>
      </c>
      <c r="E26" s="47" t="s">
        <v>127</v>
      </c>
      <c r="F26" s="47"/>
      <c r="G26" s="48"/>
      <c r="H26" s="27" t="s">
        <v>61</v>
      </c>
      <c r="I26" s="32" t="s">
        <v>74</v>
      </c>
      <c r="J26" s="3" t="s">
        <v>189</v>
      </c>
      <c r="K26" s="21" t="s">
        <v>84</v>
      </c>
      <c r="L26" s="21">
        <v>3</v>
      </c>
      <c r="M26" s="21">
        <v>2</v>
      </c>
      <c r="N26" s="21">
        <v>2</v>
      </c>
      <c r="O26" s="19">
        <f t="shared" si="8"/>
        <v>2.2000000000000002</v>
      </c>
      <c r="P26" s="46" t="str">
        <f t="shared" si="1"/>
        <v>MEDIO</v>
      </c>
      <c r="Q26" s="8" t="s">
        <v>185</v>
      </c>
      <c r="R26" s="8"/>
      <c r="S26" s="8"/>
      <c r="T26" s="8"/>
      <c r="U26" s="8" t="s">
        <v>99</v>
      </c>
      <c r="V26" s="8" t="s">
        <v>116</v>
      </c>
      <c r="W26" s="8" t="s">
        <v>190</v>
      </c>
      <c r="X26" s="42">
        <v>43344</v>
      </c>
      <c r="Y26" s="21" t="s">
        <v>84</v>
      </c>
      <c r="Z26" s="21">
        <v>3</v>
      </c>
      <c r="AA26" s="21">
        <v>2</v>
      </c>
      <c r="AB26" s="21">
        <v>2</v>
      </c>
      <c r="AC26" s="19">
        <f t="shared" si="2"/>
        <v>2.2000000000000002</v>
      </c>
      <c r="AD26" s="46" t="str">
        <f t="shared" si="3"/>
        <v>MEDIO</v>
      </c>
      <c r="AE26" s="42">
        <v>43753</v>
      </c>
      <c r="AF26" s="8" t="s">
        <v>250</v>
      </c>
      <c r="AG26" s="21" t="s">
        <v>84</v>
      </c>
      <c r="AH26" s="21">
        <v>1</v>
      </c>
      <c r="AI26" s="21">
        <v>2</v>
      </c>
      <c r="AJ26" s="21">
        <v>2</v>
      </c>
      <c r="AK26" s="19">
        <f t="shared" si="4"/>
        <v>1.7999999999999998</v>
      </c>
      <c r="AL26" s="43" t="str">
        <f t="shared" si="5"/>
        <v>BAJO</v>
      </c>
      <c r="AM26" s="42">
        <v>44196</v>
      </c>
      <c r="AN26" s="8" t="s">
        <v>190</v>
      </c>
      <c r="AO26" s="8" t="s">
        <v>528</v>
      </c>
      <c r="AP26" s="21" t="s">
        <v>84</v>
      </c>
      <c r="AQ26" s="21">
        <v>2</v>
      </c>
      <c r="AR26" s="21">
        <v>2</v>
      </c>
      <c r="AS26" s="21">
        <v>2</v>
      </c>
      <c r="AT26" s="19">
        <f t="shared" si="6"/>
        <v>2</v>
      </c>
      <c r="AU26" s="71" t="str">
        <f t="shared" si="7"/>
        <v>MEDIO</v>
      </c>
      <c r="AV26" s="42">
        <v>44413</v>
      </c>
      <c r="AW26" s="8" t="s">
        <v>190</v>
      </c>
      <c r="AX26" s="8" t="s">
        <v>768</v>
      </c>
    </row>
    <row r="27" spans="1:51" ht="153.75" customHeight="1" x14ac:dyDescent="0.2">
      <c r="A27" s="51" t="s">
        <v>56</v>
      </c>
      <c r="B27" s="51" t="s">
        <v>482</v>
      </c>
      <c r="C27" s="51" t="s">
        <v>147</v>
      </c>
      <c r="D27" s="51" t="s">
        <v>120</v>
      </c>
      <c r="E27" s="47"/>
      <c r="F27" s="47" t="s">
        <v>127</v>
      </c>
      <c r="G27" s="48"/>
      <c r="H27" s="27" t="s">
        <v>47</v>
      </c>
      <c r="I27" s="32" t="s">
        <v>40</v>
      </c>
      <c r="J27" s="3" t="s">
        <v>251</v>
      </c>
      <c r="K27" s="21" t="s">
        <v>84</v>
      </c>
      <c r="L27" s="21">
        <v>3</v>
      </c>
      <c r="M27" s="21">
        <v>2</v>
      </c>
      <c r="N27" s="21">
        <v>1</v>
      </c>
      <c r="O27" s="19">
        <f t="shared" si="8"/>
        <v>1.9000000000000001</v>
      </c>
      <c r="P27" s="43" t="str">
        <f t="shared" si="1"/>
        <v>BAJO</v>
      </c>
      <c r="Q27" s="8" t="s">
        <v>193</v>
      </c>
      <c r="R27" s="8"/>
      <c r="S27" s="8"/>
      <c r="T27" s="8"/>
      <c r="U27" s="8" t="s">
        <v>99</v>
      </c>
      <c r="V27" s="8" t="s">
        <v>116</v>
      </c>
      <c r="W27" s="8" t="s">
        <v>194</v>
      </c>
      <c r="X27" s="42">
        <v>43344</v>
      </c>
      <c r="Y27" s="21" t="s">
        <v>84</v>
      </c>
      <c r="Z27" s="21">
        <v>3</v>
      </c>
      <c r="AA27" s="21">
        <v>2</v>
      </c>
      <c r="AB27" s="21">
        <v>1</v>
      </c>
      <c r="AC27" s="19">
        <f t="shared" si="2"/>
        <v>1.9000000000000001</v>
      </c>
      <c r="AD27" s="43" t="str">
        <f t="shared" si="3"/>
        <v>BAJO</v>
      </c>
      <c r="AE27" s="42">
        <v>43753</v>
      </c>
      <c r="AF27" s="8" t="s">
        <v>252</v>
      </c>
      <c r="AG27" s="21" t="s">
        <v>84</v>
      </c>
      <c r="AH27" s="21">
        <v>3</v>
      </c>
      <c r="AI27" s="21">
        <v>2</v>
      </c>
      <c r="AJ27" s="21">
        <v>1</v>
      </c>
      <c r="AK27" s="19">
        <f t="shared" si="4"/>
        <v>1.9000000000000001</v>
      </c>
      <c r="AL27" s="43" t="str">
        <f t="shared" si="5"/>
        <v>BAJO</v>
      </c>
      <c r="AM27" s="42">
        <v>44196</v>
      </c>
      <c r="AN27" s="8" t="s">
        <v>194</v>
      </c>
      <c r="AO27" s="8" t="s">
        <v>252</v>
      </c>
      <c r="AP27" s="21" t="s">
        <v>84</v>
      </c>
      <c r="AQ27" s="21">
        <v>1</v>
      </c>
      <c r="AR27" s="21">
        <v>2</v>
      </c>
      <c r="AS27" s="21">
        <v>1</v>
      </c>
      <c r="AT27" s="19">
        <f t="shared" si="6"/>
        <v>1.5</v>
      </c>
      <c r="AU27" s="43" t="str">
        <f t="shared" si="7"/>
        <v>BAJO</v>
      </c>
      <c r="AV27" s="42">
        <v>44413</v>
      </c>
      <c r="AW27" s="8" t="s">
        <v>194</v>
      </c>
      <c r="AX27" s="8" t="s">
        <v>769</v>
      </c>
      <c r="AY27" s="1">
        <v>15</v>
      </c>
    </row>
    <row r="28" spans="1:51" ht="174.75" customHeight="1" x14ac:dyDescent="0.2">
      <c r="A28" s="51" t="s">
        <v>56</v>
      </c>
      <c r="B28" s="51" t="s">
        <v>192</v>
      </c>
      <c r="C28" s="51" t="s">
        <v>147</v>
      </c>
      <c r="D28" s="51" t="s">
        <v>120</v>
      </c>
      <c r="E28" s="47"/>
      <c r="F28" s="47"/>
      <c r="G28" s="48" t="s">
        <v>127</v>
      </c>
      <c r="H28" s="27" t="s">
        <v>154</v>
      </c>
      <c r="I28" s="32" t="s">
        <v>77</v>
      </c>
      <c r="J28" s="3" t="s">
        <v>195</v>
      </c>
      <c r="K28" s="21" t="s">
        <v>84</v>
      </c>
      <c r="L28" s="21">
        <v>1</v>
      </c>
      <c r="M28" s="21">
        <v>3</v>
      </c>
      <c r="N28" s="21">
        <v>2</v>
      </c>
      <c r="O28" s="19">
        <f t="shared" si="8"/>
        <v>2.2999999999999998</v>
      </c>
      <c r="P28" s="46" t="str">
        <f t="shared" si="1"/>
        <v>MEDIO</v>
      </c>
      <c r="Q28" s="8" t="s">
        <v>196</v>
      </c>
      <c r="R28" s="8" t="s">
        <v>97</v>
      </c>
      <c r="S28" s="8" t="s">
        <v>156</v>
      </c>
      <c r="T28" s="8"/>
      <c r="U28" s="8" t="s">
        <v>99</v>
      </c>
      <c r="V28" s="8" t="s">
        <v>116</v>
      </c>
      <c r="W28" s="8" t="s">
        <v>483</v>
      </c>
      <c r="X28" s="42">
        <v>43344</v>
      </c>
      <c r="Y28" s="21" t="s">
        <v>84</v>
      </c>
      <c r="Z28" s="21">
        <v>1</v>
      </c>
      <c r="AA28" s="21">
        <v>2</v>
      </c>
      <c r="AB28" s="21">
        <v>2</v>
      </c>
      <c r="AC28" s="19">
        <f t="shared" si="2"/>
        <v>1.7999999999999998</v>
      </c>
      <c r="AD28" s="43" t="str">
        <f t="shared" si="3"/>
        <v>BAJO</v>
      </c>
      <c r="AE28" s="42">
        <v>43753</v>
      </c>
      <c r="AF28" s="8" t="s">
        <v>253</v>
      </c>
      <c r="AG28" s="21" t="s">
        <v>84</v>
      </c>
      <c r="AH28" s="21">
        <v>1</v>
      </c>
      <c r="AI28" s="21">
        <v>2</v>
      </c>
      <c r="AJ28" s="21">
        <v>2</v>
      </c>
      <c r="AK28" s="19">
        <f t="shared" si="4"/>
        <v>1.7999999999999998</v>
      </c>
      <c r="AL28" s="43" t="str">
        <f t="shared" si="5"/>
        <v>BAJO</v>
      </c>
      <c r="AM28" s="42">
        <v>44196</v>
      </c>
      <c r="AN28" s="8" t="s">
        <v>483</v>
      </c>
      <c r="AO28" s="8" t="s">
        <v>529</v>
      </c>
      <c r="AP28" s="21" t="s">
        <v>84</v>
      </c>
      <c r="AQ28" s="21">
        <v>1</v>
      </c>
      <c r="AR28" s="21">
        <v>2</v>
      </c>
      <c r="AS28" s="21">
        <v>2</v>
      </c>
      <c r="AT28" s="19">
        <f t="shared" si="6"/>
        <v>1.7999999999999998</v>
      </c>
      <c r="AU28" s="43" t="str">
        <f t="shared" si="7"/>
        <v>BAJO</v>
      </c>
      <c r="AV28" s="42">
        <v>44413</v>
      </c>
      <c r="AW28" s="8" t="s">
        <v>483</v>
      </c>
      <c r="AX28" s="8" t="s">
        <v>529</v>
      </c>
      <c r="AY28" s="1">
        <v>16</v>
      </c>
    </row>
    <row r="29" spans="1:51" ht="174.75" customHeight="1" x14ac:dyDescent="0.2">
      <c r="A29" s="51" t="s">
        <v>56</v>
      </c>
      <c r="B29" s="51" t="s">
        <v>192</v>
      </c>
      <c r="C29" s="51" t="s">
        <v>147</v>
      </c>
      <c r="D29" s="51" t="s">
        <v>120</v>
      </c>
      <c r="E29" s="47"/>
      <c r="F29" s="47" t="s">
        <v>127</v>
      </c>
      <c r="G29" s="48"/>
      <c r="H29" s="27" t="s">
        <v>59</v>
      </c>
      <c r="I29" s="32" t="s">
        <v>74</v>
      </c>
      <c r="J29" s="3" t="s">
        <v>254</v>
      </c>
      <c r="K29" s="21" t="s">
        <v>84</v>
      </c>
      <c r="L29" s="21">
        <v>1</v>
      </c>
      <c r="M29" s="21">
        <v>2</v>
      </c>
      <c r="N29" s="21">
        <v>2</v>
      </c>
      <c r="O29" s="19">
        <f t="shared" si="8"/>
        <v>1.7999999999999998</v>
      </c>
      <c r="P29" s="43" t="str">
        <f t="shared" si="1"/>
        <v>BAJO</v>
      </c>
      <c r="Q29" s="8" t="s">
        <v>200</v>
      </c>
      <c r="R29" s="8"/>
      <c r="S29" s="8"/>
      <c r="T29" s="8"/>
      <c r="U29" s="8" t="s">
        <v>102</v>
      </c>
      <c r="V29" s="8" t="s">
        <v>116</v>
      </c>
      <c r="W29" s="8" t="s">
        <v>201</v>
      </c>
      <c r="X29" s="42">
        <v>43344</v>
      </c>
      <c r="Y29" s="21" t="s">
        <v>84</v>
      </c>
      <c r="Z29" s="21">
        <v>1</v>
      </c>
      <c r="AA29" s="21">
        <v>3</v>
      </c>
      <c r="AB29" s="21">
        <v>3</v>
      </c>
      <c r="AC29" s="19">
        <f t="shared" si="2"/>
        <v>2.5999999999999996</v>
      </c>
      <c r="AD29" s="22" t="str">
        <f t="shared" si="3"/>
        <v>ALTO</v>
      </c>
      <c r="AE29" s="42">
        <v>43753</v>
      </c>
      <c r="AF29" s="8" t="s">
        <v>255</v>
      </c>
      <c r="AG29" s="21" t="s">
        <v>84</v>
      </c>
      <c r="AH29" s="21">
        <v>1</v>
      </c>
      <c r="AI29" s="21">
        <v>3</v>
      </c>
      <c r="AJ29" s="21">
        <v>3</v>
      </c>
      <c r="AK29" s="19">
        <f t="shared" si="4"/>
        <v>2.5999999999999996</v>
      </c>
      <c r="AL29" s="22" t="str">
        <f t="shared" si="5"/>
        <v>ALTO</v>
      </c>
      <c r="AM29" s="42">
        <v>44196</v>
      </c>
      <c r="AN29" s="8" t="s">
        <v>201</v>
      </c>
      <c r="AO29" s="8" t="s">
        <v>530</v>
      </c>
      <c r="AP29" s="21" t="s">
        <v>84</v>
      </c>
      <c r="AQ29" s="21">
        <v>1</v>
      </c>
      <c r="AR29" s="21">
        <v>3</v>
      </c>
      <c r="AS29" s="21">
        <v>3</v>
      </c>
      <c r="AT29" s="19">
        <f t="shared" si="6"/>
        <v>2.5999999999999996</v>
      </c>
      <c r="AU29" s="22" t="str">
        <f t="shared" si="7"/>
        <v>ALTO</v>
      </c>
      <c r="AV29" s="42">
        <v>44413</v>
      </c>
      <c r="AW29" s="8" t="s">
        <v>201</v>
      </c>
      <c r="AX29" s="8" t="s">
        <v>530</v>
      </c>
    </row>
    <row r="30" spans="1:51" ht="174.75" customHeight="1" x14ac:dyDescent="0.2">
      <c r="A30" s="51" t="s">
        <v>56</v>
      </c>
      <c r="B30" s="51" t="s">
        <v>192</v>
      </c>
      <c r="C30" s="51" t="s">
        <v>147</v>
      </c>
      <c r="D30" s="51" t="s">
        <v>120</v>
      </c>
      <c r="E30" s="47"/>
      <c r="F30" s="47" t="s">
        <v>127</v>
      </c>
      <c r="G30" s="48"/>
      <c r="H30" s="27" t="s">
        <v>61</v>
      </c>
      <c r="I30" s="32" t="s">
        <v>74</v>
      </c>
      <c r="J30" s="3" t="s">
        <v>256</v>
      </c>
      <c r="K30" s="21" t="s">
        <v>84</v>
      </c>
      <c r="L30" s="21">
        <v>1</v>
      </c>
      <c r="M30" s="21">
        <v>2</v>
      </c>
      <c r="N30" s="21">
        <v>2</v>
      </c>
      <c r="O30" s="19">
        <f t="shared" si="8"/>
        <v>1.7999999999999998</v>
      </c>
      <c r="P30" s="43" t="str">
        <f t="shared" si="1"/>
        <v>BAJO</v>
      </c>
      <c r="Q30" s="8" t="s">
        <v>209</v>
      </c>
      <c r="R30" s="8"/>
      <c r="S30" s="8"/>
      <c r="T30" s="8"/>
      <c r="U30" s="8" t="s">
        <v>99</v>
      </c>
      <c r="V30" s="8" t="s">
        <v>116</v>
      </c>
      <c r="W30" s="8" t="s">
        <v>210</v>
      </c>
      <c r="X30" s="42">
        <v>43344</v>
      </c>
      <c r="Y30" s="21" t="s">
        <v>84</v>
      </c>
      <c r="Z30" s="21">
        <v>1</v>
      </c>
      <c r="AA30" s="21">
        <v>2</v>
      </c>
      <c r="AB30" s="21">
        <v>3</v>
      </c>
      <c r="AC30" s="19">
        <f t="shared" si="2"/>
        <v>2.0999999999999996</v>
      </c>
      <c r="AD30" s="46" t="str">
        <f t="shared" si="3"/>
        <v>MEDIO</v>
      </c>
      <c r="AE30" s="42">
        <v>43753</v>
      </c>
      <c r="AF30" s="8" t="s">
        <v>257</v>
      </c>
      <c r="AG30" s="21" t="s">
        <v>84</v>
      </c>
      <c r="AH30" s="21">
        <v>1</v>
      </c>
      <c r="AI30" s="21">
        <v>2</v>
      </c>
      <c r="AJ30" s="21">
        <v>3</v>
      </c>
      <c r="AK30" s="19">
        <f t="shared" si="4"/>
        <v>2.0999999999999996</v>
      </c>
      <c r="AL30" s="46" t="str">
        <f t="shared" si="5"/>
        <v>MEDIO</v>
      </c>
      <c r="AM30" s="42">
        <v>44196</v>
      </c>
      <c r="AN30" s="42" t="s">
        <v>531</v>
      </c>
      <c r="AO30" s="8" t="s">
        <v>532</v>
      </c>
      <c r="AP30" s="21" t="s">
        <v>84</v>
      </c>
      <c r="AQ30" s="21">
        <v>1</v>
      </c>
      <c r="AR30" s="21">
        <v>2</v>
      </c>
      <c r="AS30" s="21">
        <v>3</v>
      </c>
      <c r="AT30" s="19">
        <f t="shared" si="6"/>
        <v>2.0999999999999996</v>
      </c>
      <c r="AU30" s="46" t="str">
        <f t="shared" si="7"/>
        <v>MEDIO</v>
      </c>
      <c r="AV30" s="42">
        <v>44413</v>
      </c>
      <c r="AW30" s="42" t="s">
        <v>531</v>
      </c>
      <c r="AX30" s="8" t="s">
        <v>826</v>
      </c>
    </row>
    <row r="31" spans="1:51" ht="127.5" customHeight="1" x14ac:dyDescent="0.2">
      <c r="A31" s="51" t="s">
        <v>52</v>
      </c>
      <c r="B31" s="51" t="s">
        <v>213</v>
      </c>
      <c r="C31" s="51" t="s">
        <v>166</v>
      </c>
      <c r="D31" s="51" t="s">
        <v>120</v>
      </c>
      <c r="E31" s="47" t="s">
        <v>127</v>
      </c>
      <c r="F31" s="47"/>
      <c r="G31" s="48"/>
      <c r="H31" s="27" t="s">
        <v>59</v>
      </c>
      <c r="I31" s="32" t="s">
        <v>67</v>
      </c>
      <c r="J31" s="32" t="s">
        <v>258</v>
      </c>
      <c r="K31" s="21" t="s">
        <v>84</v>
      </c>
      <c r="L31" s="21">
        <v>2</v>
      </c>
      <c r="M31" s="21">
        <v>2</v>
      </c>
      <c r="N31" s="21">
        <v>2</v>
      </c>
      <c r="O31" s="19">
        <f t="shared" si="8"/>
        <v>2</v>
      </c>
      <c r="P31" s="46" t="str">
        <f t="shared" si="1"/>
        <v>MEDIO</v>
      </c>
      <c r="Q31" s="8" t="s">
        <v>168</v>
      </c>
      <c r="R31" s="8"/>
      <c r="S31" s="8"/>
      <c r="T31" s="8"/>
      <c r="U31" s="8" t="s">
        <v>99</v>
      </c>
      <c r="V31" s="8" t="s">
        <v>116</v>
      </c>
      <c r="W31" s="8" t="s">
        <v>169</v>
      </c>
      <c r="X31" s="42">
        <v>43344</v>
      </c>
      <c r="Y31" s="21" t="s">
        <v>84</v>
      </c>
      <c r="Z31" s="21">
        <v>2</v>
      </c>
      <c r="AA31" s="21">
        <v>1</v>
      </c>
      <c r="AB31" s="21">
        <v>2</v>
      </c>
      <c r="AC31" s="19">
        <f t="shared" si="2"/>
        <v>1.5</v>
      </c>
      <c r="AD31" s="43" t="str">
        <f t="shared" si="3"/>
        <v>BAJO</v>
      </c>
      <c r="AE31" s="42">
        <v>43753</v>
      </c>
      <c r="AF31" s="8" t="s">
        <v>419</v>
      </c>
      <c r="AG31" s="21" t="s">
        <v>84</v>
      </c>
      <c r="AH31" s="21">
        <v>1</v>
      </c>
      <c r="AI31" s="21">
        <v>1</v>
      </c>
      <c r="AJ31" s="21">
        <v>2</v>
      </c>
      <c r="AK31" s="19">
        <f t="shared" si="4"/>
        <v>1.2999999999999998</v>
      </c>
      <c r="AL31" s="43" t="str">
        <f t="shared" si="5"/>
        <v>BAJO</v>
      </c>
      <c r="AM31" s="42">
        <v>44196</v>
      </c>
      <c r="AN31" s="8" t="s">
        <v>169</v>
      </c>
      <c r="AO31" s="8" t="s">
        <v>533</v>
      </c>
      <c r="AP31" s="21" t="s">
        <v>84</v>
      </c>
      <c r="AQ31" s="21">
        <v>2</v>
      </c>
      <c r="AR31" s="21">
        <v>1</v>
      </c>
      <c r="AS31" s="21">
        <v>2</v>
      </c>
      <c r="AT31" s="19">
        <f t="shared" si="6"/>
        <v>1.5</v>
      </c>
      <c r="AU31" s="43" t="str">
        <f t="shared" si="7"/>
        <v>BAJO</v>
      </c>
      <c r="AV31" s="42">
        <v>44413</v>
      </c>
      <c r="AW31" s="8" t="s">
        <v>169</v>
      </c>
      <c r="AX31" s="8" t="s">
        <v>770</v>
      </c>
      <c r="AY31" s="1">
        <v>17</v>
      </c>
    </row>
    <row r="32" spans="1:51" ht="129.75" customHeight="1" x14ac:dyDescent="0.2">
      <c r="A32" s="51" t="s">
        <v>52</v>
      </c>
      <c r="B32" s="51" t="s">
        <v>213</v>
      </c>
      <c r="C32" s="51" t="s">
        <v>166</v>
      </c>
      <c r="D32" s="51" t="s">
        <v>120</v>
      </c>
      <c r="E32" s="47" t="s">
        <v>127</v>
      </c>
      <c r="F32" s="47"/>
      <c r="G32" s="48"/>
      <c r="H32" s="27" t="s">
        <v>48</v>
      </c>
      <c r="I32" s="32" t="s">
        <v>69</v>
      </c>
      <c r="J32" s="32" t="s">
        <v>259</v>
      </c>
      <c r="K32" s="21" t="s">
        <v>84</v>
      </c>
      <c r="L32" s="21">
        <v>2</v>
      </c>
      <c r="M32" s="21">
        <v>2</v>
      </c>
      <c r="N32" s="21">
        <v>2</v>
      </c>
      <c r="O32" s="19">
        <f t="shared" si="8"/>
        <v>2</v>
      </c>
      <c r="P32" s="46" t="str">
        <f t="shared" si="1"/>
        <v>MEDIO</v>
      </c>
      <c r="Q32" s="8" t="s">
        <v>170</v>
      </c>
      <c r="R32" s="8"/>
      <c r="S32" s="8"/>
      <c r="T32" s="8"/>
      <c r="U32" s="8" t="s">
        <v>99</v>
      </c>
      <c r="V32" s="8" t="s">
        <v>116</v>
      </c>
      <c r="W32" s="8" t="s">
        <v>171</v>
      </c>
      <c r="X32" s="42">
        <v>43344</v>
      </c>
      <c r="Y32" s="21" t="s">
        <v>84</v>
      </c>
      <c r="Z32" s="21">
        <v>2</v>
      </c>
      <c r="AA32" s="21">
        <v>1</v>
      </c>
      <c r="AB32" s="21">
        <v>2</v>
      </c>
      <c r="AC32" s="19">
        <f t="shared" si="2"/>
        <v>1.5</v>
      </c>
      <c r="AD32" s="43" t="str">
        <f t="shared" si="3"/>
        <v>BAJO</v>
      </c>
      <c r="AE32" s="42">
        <v>43753</v>
      </c>
      <c r="AF32" s="8" t="s">
        <v>418</v>
      </c>
      <c r="AG32" s="21" t="s">
        <v>84</v>
      </c>
      <c r="AH32" s="21">
        <v>1</v>
      </c>
      <c r="AI32" s="21">
        <v>1</v>
      </c>
      <c r="AJ32" s="21">
        <v>2</v>
      </c>
      <c r="AK32" s="19">
        <f t="shared" si="4"/>
        <v>1.2999999999999998</v>
      </c>
      <c r="AL32" s="43" t="str">
        <f t="shared" si="5"/>
        <v>BAJO</v>
      </c>
      <c r="AM32" s="42">
        <v>44196</v>
      </c>
      <c r="AN32" s="8" t="s">
        <v>171</v>
      </c>
      <c r="AO32" s="8" t="s">
        <v>534</v>
      </c>
      <c r="AP32" s="21" t="s">
        <v>84</v>
      </c>
      <c r="AQ32" s="21">
        <v>1</v>
      </c>
      <c r="AR32" s="21">
        <v>1</v>
      </c>
      <c r="AS32" s="21">
        <v>2</v>
      </c>
      <c r="AT32" s="19">
        <f t="shared" si="6"/>
        <v>1.2999999999999998</v>
      </c>
      <c r="AU32" s="43" t="str">
        <f t="shared" si="7"/>
        <v>BAJO</v>
      </c>
      <c r="AV32" s="42">
        <v>44413</v>
      </c>
      <c r="AW32" s="8" t="s">
        <v>171</v>
      </c>
      <c r="AX32" s="8" t="s">
        <v>827</v>
      </c>
      <c r="AY32" s="1">
        <v>18</v>
      </c>
    </row>
    <row r="33" spans="1:256" ht="128.25" customHeight="1" x14ac:dyDescent="0.2">
      <c r="A33" s="51" t="s">
        <v>52</v>
      </c>
      <c r="B33" s="51" t="s">
        <v>218</v>
      </c>
      <c r="C33" s="51" t="s">
        <v>38</v>
      </c>
      <c r="D33" s="51" t="s">
        <v>120</v>
      </c>
      <c r="E33" s="47" t="s">
        <v>127</v>
      </c>
      <c r="F33" s="47"/>
      <c r="G33" s="48"/>
      <c r="H33" s="27" t="s">
        <v>48</v>
      </c>
      <c r="I33" s="32" t="s">
        <v>69</v>
      </c>
      <c r="J33" s="32" t="s">
        <v>260</v>
      </c>
      <c r="K33" s="21" t="s">
        <v>84</v>
      </c>
      <c r="L33" s="21">
        <v>2</v>
      </c>
      <c r="M33" s="21">
        <v>3</v>
      </c>
      <c r="N33" s="21">
        <v>1</v>
      </c>
      <c r="O33" s="19">
        <f>+((L33*0.2)+(M33*0.5)+(N33*0.3))</f>
        <v>2.1999999999999997</v>
      </c>
      <c r="P33" s="46" t="str">
        <f>IF(OR(O33&gt;=2.5),"ALTO",IF(OR(O33&lt;2),"BAJO","MEDIO"))</f>
        <v>MEDIO</v>
      </c>
      <c r="Q33" s="8" t="s">
        <v>170</v>
      </c>
      <c r="R33" s="8"/>
      <c r="S33" s="8"/>
      <c r="T33" s="8"/>
      <c r="U33" s="8" t="s">
        <v>99</v>
      </c>
      <c r="V33" s="8" t="s">
        <v>116</v>
      </c>
      <c r="W33" s="8" t="s">
        <v>219</v>
      </c>
      <c r="X33" s="42">
        <v>43344</v>
      </c>
      <c r="Y33" s="21" t="s">
        <v>84</v>
      </c>
      <c r="Z33" s="21">
        <v>2</v>
      </c>
      <c r="AA33" s="21">
        <v>2</v>
      </c>
      <c r="AB33" s="21">
        <v>1</v>
      </c>
      <c r="AC33" s="19">
        <f t="shared" ref="AC33:AC40" si="9">+((Z33*0.2)+(AA33*0.5)+(AB33*0.3))</f>
        <v>1.7</v>
      </c>
      <c r="AD33" s="43" t="str">
        <f t="shared" ref="AD33:AD42" si="10">IF(OR(AC33&gt;=2.5),"ALTO",IF(OR(AC33&lt;2),"BAJO","MEDIO"))</f>
        <v>BAJO</v>
      </c>
      <c r="AE33" s="42">
        <v>43753</v>
      </c>
      <c r="AF33" s="8" t="s">
        <v>420</v>
      </c>
      <c r="AG33" s="21" t="s">
        <v>84</v>
      </c>
      <c r="AH33" s="21">
        <v>1</v>
      </c>
      <c r="AI33" s="21">
        <v>2</v>
      </c>
      <c r="AJ33" s="21">
        <v>1</v>
      </c>
      <c r="AK33" s="19">
        <f t="shared" si="4"/>
        <v>1.5</v>
      </c>
      <c r="AL33" s="43" t="str">
        <f t="shared" si="5"/>
        <v>BAJO</v>
      </c>
      <c r="AM33" s="42">
        <v>44196</v>
      </c>
      <c r="AN33" s="8" t="s">
        <v>535</v>
      </c>
      <c r="AO33" s="8" t="s">
        <v>536</v>
      </c>
      <c r="AP33" s="21" t="s">
        <v>84</v>
      </c>
      <c r="AQ33" s="21">
        <v>1</v>
      </c>
      <c r="AR33" s="21">
        <v>2</v>
      </c>
      <c r="AS33" s="21">
        <v>1</v>
      </c>
      <c r="AT33" s="19">
        <f t="shared" si="6"/>
        <v>1.5</v>
      </c>
      <c r="AU33" s="43" t="str">
        <f t="shared" si="7"/>
        <v>BAJO</v>
      </c>
      <c r="AV33" s="42">
        <v>44413</v>
      </c>
      <c r="AW33" s="8" t="s">
        <v>535</v>
      </c>
      <c r="AX33" s="8" t="s">
        <v>536</v>
      </c>
      <c r="AY33" s="1">
        <v>19</v>
      </c>
    </row>
    <row r="34" spans="1:256" ht="96" customHeight="1" x14ac:dyDescent="0.2">
      <c r="A34" s="51" t="s">
        <v>52</v>
      </c>
      <c r="B34" s="51" t="s">
        <v>211</v>
      </c>
      <c r="C34" s="51" t="s">
        <v>38</v>
      </c>
      <c r="D34" s="51" t="s">
        <v>120</v>
      </c>
      <c r="E34" s="47" t="s">
        <v>127</v>
      </c>
      <c r="F34" s="47"/>
      <c r="G34" s="48"/>
      <c r="H34" s="27" t="s">
        <v>212</v>
      </c>
      <c r="I34" s="32" t="s">
        <v>40</v>
      </c>
      <c r="J34" s="32" t="s">
        <v>214</v>
      </c>
      <c r="K34" s="21" t="s">
        <v>84</v>
      </c>
      <c r="L34" s="21">
        <v>2</v>
      </c>
      <c r="M34" s="21">
        <v>2</v>
      </c>
      <c r="N34" s="21">
        <v>2</v>
      </c>
      <c r="O34" s="19">
        <f>+((L34*0.2)+(M34*0.5)+(N34*0.3))</f>
        <v>2</v>
      </c>
      <c r="P34" s="46" t="str">
        <f>IF(OR(O34&gt;=2.5),"ALTO",IF(OR(O34&lt;2),"BAJO","MEDIO"))</f>
        <v>MEDIO</v>
      </c>
      <c r="Q34" s="8" t="s">
        <v>215</v>
      </c>
      <c r="R34" s="8"/>
      <c r="S34" s="8"/>
      <c r="T34" s="8"/>
      <c r="U34" s="8" t="s">
        <v>99</v>
      </c>
      <c r="V34" s="8" t="s">
        <v>216</v>
      </c>
      <c r="W34" s="8" t="s">
        <v>217</v>
      </c>
      <c r="X34" s="42">
        <v>43344</v>
      </c>
      <c r="Y34" s="21" t="s">
        <v>84</v>
      </c>
      <c r="Z34" s="21">
        <v>2</v>
      </c>
      <c r="AA34" s="21">
        <v>2</v>
      </c>
      <c r="AB34" s="21">
        <v>2</v>
      </c>
      <c r="AC34" s="19">
        <f t="shared" si="9"/>
        <v>2</v>
      </c>
      <c r="AD34" s="46" t="str">
        <f t="shared" si="10"/>
        <v>MEDIO</v>
      </c>
      <c r="AE34" s="42">
        <v>43753</v>
      </c>
      <c r="AF34" s="8" t="s">
        <v>262</v>
      </c>
      <c r="AG34" s="21" t="s">
        <v>84</v>
      </c>
      <c r="AH34" s="21">
        <v>1</v>
      </c>
      <c r="AI34" s="21">
        <v>2</v>
      </c>
      <c r="AJ34" s="21">
        <v>2</v>
      </c>
      <c r="AK34" s="19">
        <f t="shared" si="4"/>
        <v>1.7999999999999998</v>
      </c>
      <c r="AL34" s="43" t="str">
        <f t="shared" si="5"/>
        <v>BAJO</v>
      </c>
      <c r="AM34" s="42">
        <v>44196</v>
      </c>
      <c r="AN34" s="42" t="s">
        <v>537</v>
      </c>
      <c r="AO34" s="8" t="s">
        <v>538</v>
      </c>
      <c r="AP34" s="21" t="s">
        <v>84</v>
      </c>
      <c r="AQ34" s="21">
        <v>2</v>
      </c>
      <c r="AR34" s="21">
        <v>2</v>
      </c>
      <c r="AS34" s="21">
        <v>2</v>
      </c>
      <c r="AT34" s="19">
        <f t="shared" si="6"/>
        <v>2</v>
      </c>
      <c r="AU34" s="43" t="str">
        <f t="shared" si="7"/>
        <v>MEDIO</v>
      </c>
      <c r="AV34" s="42">
        <v>44413</v>
      </c>
      <c r="AW34" s="42" t="s">
        <v>537</v>
      </c>
      <c r="AX34" s="8" t="s">
        <v>771</v>
      </c>
      <c r="AY34" s="1">
        <v>20</v>
      </c>
    </row>
    <row r="35" spans="1:256" ht="78.75" customHeight="1" x14ac:dyDescent="0.2">
      <c r="A35" s="51" t="s">
        <v>55</v>
      </c>
      <c r="B35" s="51" t="s">
        <v>198</v>
      </c>
      <c r="C35" s="51" t="s">
        <v>38</v>
      </c>
      <c r="D35" s="51" t="s">
        <v>120</v>
      </c>
      <c r="E35" s="47" t="s">
        <v>127</v>
      </c>
      <c r="F35" s="47"/>
      <c r="G35" s="48"/>
      <c r="H35" s="27" t="s">
        <v>48</v>
      </c>
      <c r="I35" s="32" t="s">
        <v>69</v>
      </c>
      <c r="J35" s="32" t="s">
        <v>261</v>
      </c>
      <c r="K35" s="21" t="s">
        <v>84</v>
      </c>
      <c r="L35" s="21">
        <v>2</v>
      </c>
      <c r="M35" s="21">
        <v>3</v>
      </c>
      <c r="N35" s="21">
        <v>1</v>
      </c>
      <c r="O35" s="19">
        <f t="shared" si="8"/>
        <v>2.1999999999999997</v>
      </c>
      <c r="P35" s="46" t="str">
        <f t="shared" si="1"/>
        <v>MEDIO</v>
      </c>
      <c r="Q35" s="8" t="s">
        <v>170</v>
      </c>
      <c r="R35" s="8"/>
      <c r="S35" s="8"/>
      <c r="T35" s="8"/>
      <c r="U35" s="8" t="s">
        <v>99</v>
      </c>
      <c r="V35" s="8" t="s">
        <v>116</v>
      </c>
      <c r="W35" s="8" t="s">
        <v>199</v>
      </c>
      <c r="X35" s="42">
        <v>43344</v>
      </c>
      <c r="Y35" s="21" t="s">
        <v>84</v>
      </c>
      <c r="Z35" s="21">
        <v>2</v>
      </c>
      <c r="AA35" s="21">
        <v>3</v>
      </c>
      <c r="AB35" s="21">
        <v>1</v>
      </c>
      <c r="AC35" s="19">
        <f t="shared" si="9"/>
        <v>2.1999999999999997</v>
      </c>
      <c r="AD35" s="46" t="str">
        <f t="shared" si="10"/>
        <v>MEDIO</v>
      </c>
      <c r="AE35" s="42">
        <v>43753</v>
      </c>
      <c r="AF35" s="8" t="s">
        <v>263</v>
      </c>
      <c r="AG35" s="21" t="s">
        <v>84</v>
      </c>
      <c r="AH35" s="21">
        <v>1</v>
      </c>
      <c r="AI35" s="21">
        <v>2</v>
      </c>
      <c r="AJ35" s="21">
        <v>1</v>
      </c>
      <c r="AK35" s="19">
        <f t="shared" si="4"/>
        <v>1.5</v>
      </c>
      <c r="AL35" s="43" t="str">
        <f t="shared" si="5"/>
        <v>BAJO</v>
      </c>
      <c r="AM35" s="42">
        <v>44196</v>
      </c>
      <c r="AN35" s="8" t="s">
        <v>199</v>
      </c>
      <c r="AO35" s="8" t="s">
        <v>539</v>
      </c>
      <c r="AP35" s="21" t="s">
        <v>84</v>
      </c>
      <c r="AQ35" s="21">
        <v>1</v>
      </c>
      <c r="AR35" s="21">
        <v>2</v>
      </c>
      <c r="AS35" s="21">
        <v>1</v>
      </c>
      <c r="AT35" s="19">
        <f t="shared" si="6"/>
        <v>1.5</v>
      </c>
      <c r="AU35" s="43" t="str">
        <f t="shared" si="7"/>
        <v>BAJO</v>
      </c>
      <c r="AV35" s="42">
        <v>44413</v>
      </c>
      <c r="AW35" s="8" t="s">
        <v>199</v>
      </c>
      <c r="AX35" s="8" t="s">
        <v>828</v>
      </c>
      <c r="AY35" s="1">
        <v>21</v>
      </c>
    </row>
    <row r="36" spans="1:256" ht="137.25" customHeight="1" x14ac:dyDescent="0.2">
      <c r="A36" s="51" t="s">
        <v>202</v>
      </c>
      <c r="B36" s="51" t="s">
        <v>203</v>
      </c>
      <c r="C36" s="51" t="s">
        <v>38</v>
      </c>
      <c r="D36" s="51" t="s">
        <v>120</v>
      </c>
      <c r="E36" s="47" t="s">
        <v>127</v>
      </c>
      <c r="F36" s="47"/>
      <c r="G36" s="48"/>
      <c r="H36" s="27" t="s">
        <v>63</v>
      </c>
      <c r="I36" s="32" t="s">
        <v>68</v>
      </c>
      <c r="J36" s="32" t="s">
        <v>264</v>
      </c>
      <c r="K36" s="21" t="s">
        <v>84</v>
      </c>
      <c r="L36" s="21">
        <v>3</v>
      </c>
      <c r="M36" s="21">
        <v>2</v>
      </c>
      <c r="N36" s="21">
        <v>2</v>
      </c>
      <c r="O36" s="19">
        <f t="shared" si="8"/>
        <v>2.2000000000000002</v>
      </c>
      <c r="P36" s="46" t="str">
        <f t="shared" si="1"/>
        <v>MEDIO</v>
      </c>
      <c r="Q36" s="8" t="s">
        <v>204</v>
      </c>
      <c r="R36" s="8"/>
      <c r="S36" s="8"/>
      <c r="T36" s="8"/>
      <c r="U36" s="8" t="s">
        <v>99</v>
      </c>
      <c r="V36" s="8" t="s">
        <v>116</v>
      </c>
      <c r="W36" s="8" t="s">
        <v>265</v>
      </c>
      <c r="X36" s="42">
        <v>43344</v>
      </c>
      <c r="Y36" s="21" t="s">
        <v>84</v>
      </c>
      <c r="Z36" s="21">
        <v>3</v>
      </c>
      <c r="AA36" s="21">
        <v>1</v>
      </c>
      <c r="AB36" s="21">
        <v>2</v>
      </c>
      <c r="AC36" s="19">
        <f t="shared" si="9"/>
        <v>1.7000000000000002</v>
      </c>
      <c r="AD36" s="43" t="str">
        <f t="shared" si="10"/>
        <v>BAJO</v>
      </c>
      <c r="AE36" s="42">
        <v>43753</v>
      </c>
      <c r="AF36" s="8" t="s">
        <v>266</v>
      </c>
      <c r="AG36" s="21" t="s">
        <v>84</v>
      </c>
      <c r="AH36" s="21">
        <v>3</v>
      </c>
      <c r="AI36" s="21">
        <v>1</v>
      </c>
      <c r="AJ36" s="21">
        <v>2</v>
      </c>
      <c r="AK36" s="19">
        <f t="shared" si="4"/>
        <v>1.7000000000000002</v>
      </c>
      <c r="AL36" s="43" t="str">
        <f t="shared" si="5"/>
        <v>BAJO</v>
      </c>
      <c r="AM36" s="42">
        <v>44196</v>
      </c>
      <c r="AN36" s="8" t="s">
        <v>266</v>
      </c>
      <c r="AO36" s="8" t="s">
        <v>637</v>
      </c>
      <c r="AP36" s="21" t="s">
        <v>84</v>
      </c>
      <c r="AQ36" s="21">
        <v>3</v>
      </c>
      <c r="AR36" s="21">
        <v>1</v>
      </c>
      <c r="AS36" s="21">
        <v>2</v>
      </c>
      <c r="AT36" s="19">
        <f t="shared" si="6"/>
        <v>1.7000000000000002</v>
      </c>
      <c r="AU36" s="43" t="str">
        <f t="shared" si="7"/>
        <v>BAJO</v>
      </c>
      <c r="AV36" s="42">
        <v>44413</v>
      </c>
      <c r="AW36" s="8" t="s">
        <v>266</v>
      </c>
      <c r="AX36" s="8" t="s">
        <v>772</v>
      </c>
      <c r="AY36" s="1">
        <v>22</v>
      </c>
    </row>
    <row r="37" spans="1:256" ht="96" x14ac:dyDescent="0.2">
      <c r="A37" s="51" t="s">
        <v>132</v>
      </c>
      <c r="B37" s="51" t="s">
        <v>205</v>
      </c>
      <c r="C37" s="51" t="s">
        <v>38</v>
      </c>
      <c r="D37" s="51" t="s">
        <v>120</v>
      </c>
      <c r="E37" s="47" t="s">
        <v>127</v>
      </c>
      <c r="F37" s="47"/>
      <c r="G37" s="48"/>
      <c r="H37" s="27" t="s">
        <v>154</v>
      </c>
      <c r="I37" s="32" t="s">
        <v>76</v>
      </c>
      <c r="J37" s="32" t="s">
        <v>206</v>
      </c>
      <c r="K37" s="21" t="s">
        <v>84</v>
      </c>
      <c r="L37" s="21">
        <v>3</v>
      </c>
      <c r="M37" s="21">
        <v>2</v>
      </c>
      <c r="N37" s="21">
        <v>1</v>
      </c>
      <c r="O37" s="19">
        <f t="shared" si="8"/>
        <v>1.9000000000000001</v>
      </c>
      <c r="P37" s="43" t="str">
        <f t="shared" si="1"/>
        <v>BAJO</v>
      </c>
      <c r="Q37" s="8" t="s">
        <v>207</v>
      </c>
      <c r="R37" s="8"/>
      <c r="S37" s="8"/>
      <c r="T37" s="8"/>
      <c r="U37" s="8" t="s">
        <v>99</v>
      </c>
      <c r="V37" s="8" t="s">
        <v>116</v>
      </c>
      <c r="W37" s="8" t="s">
        <v>208</v>
      </c>
      <c r="X37" s="42">
        <v>43344</v>
      </c>
      <c r="Y37" s="21" t="s">
        <v>84</v>
      </c>
      <c r="Z37" s="21">
        <v>3</v>
      </c>
      <c r="AA37" s="21">
        <v>2</v>
      </c>
      <c r="AB37" s="21">
        <v>1</v>
      </c>
      <c r="AC37" s="19">
        <f t="shared" si="9"/>
        <v>1.9000000000000001</v>
      </c>
      <c r="AD37" s="43" t="str">
        <f t="shared" si="10"/>
        <v>BAJO</v>
      </c>
      <c r="AE37" s="8" t="s">
        <v>267</v>
      </c>
      <c r="AF37" s="8" t="s">
        <v>268</v>
      </c>
      <c r="AG37" s="21" t="s">
        <v>84</v>
      </c>
      <c r="AH37" s="21">
        <v>1</v>
      </c>
      <c r="AI37" s="21">
        <v>2</v>
      </c>
      <c r="AJ37" s="21">
        <v>1</v>
      </c>
      <c r="AK37" s="19">
        <f t="shared" si="4"/>
        <v>1.5</v>
      </c>
      <c r="AL37" s="43" t="str">
        <f t="shared" si="5"/>
        <v>BAJO</v>
      </c>
      <c r="AM37" s="42">
        <v>44196</v>
      </c>
      <c r="AN37" s="8" t="s">
        <v>540</v>
      </c>
      <c r="AO37" s="8" t="s">
        <v>541</v>
      </c>
      <c r="AP37" s="21" t="s">
        <v>84</v>
      </c>
      <c r="AQ37" s="21">
        <v>1</v>
      </c>
      <c r="AR37" s="21">
        <v>2</v>
      </c>
      <c r="AS37" s="21">
        <v>2</v>
      </c>
      <c r="AT37" s="19">
        <f t="shared" si="6"/>
        <v>1.7999999999999998</v>
      </c>
      <c r="AU37" s="43" t="str">
        <f t="shared" si="7"/>
        <v>BAJO</v>
      </c>
      <c r="AV37" s="42">
        <v>44413</v>
      </c>
      <c r="AW37" s="8" t="s">
        <v>540</v>
      </c>
      <c r="AX37" s="8" t="s">
        <v>845</v>
      </c>
      <c r="AY37" s="1">
        <v>23</v>
      </c>
    </row>
    <row r="38" spans="1:256" ht="105.75" customHeight="1" x14ac:dyDescent="0.2">
      <c r="A38" s="51" t="s">
        <v>269</v>
      </c>
      <c r="B38" s="51" t="s">
        <v>270</v>
      </c>
      <c r="C38" s="51" t="s">
        <v>38</v>
      </c>
      <c r="D38" s="51" t="s">
        <v>120</v>
      </c>
      <c r="E38" s="47"/>
      <c r="F38" s="47" t="s">
        <v>127</v>
      </c>
      <c r="G38" s="48"/>
      <c r="H38" s="27" t="s">
        <v>154</v>
      </c>
      <c r="I38" s="32" t="s">
        <v>230</v>
      </c>
      <c r="J38" s="32" t="s">
        <v>271</v>
      </c>
      <c r="K38" s="21" t="s">
        <v>84</v>
      </c>
      <c r="L38" s="21">
        <v>3</v>
      </c>
      <c r="M38" s="21">
        <v>3</v>
      </c>
      <c r="N38" s="21">
        <v>1</v>
      </c>
      <c r="O38" s="19">
        <f>+((L38*0.2)+(M38*0.5)+(N38*0.3))</f>
        <v>2.4</v>
      </c>
      <c r="P38" s="46" t="str">
        <f>IF(OR(O38&gt;=2.5),"ALTO",IF(OR(O38&lt;2),"BAJO","MEDIO"))</f>
        <v>MEDIO</v>
      </c>
      <c r="Q38" s="8" t="s">
        <v>231</v>
      </c>
      <c r="R38" s="8"/>
      <c r="S38" s="8"/>
      <c r="T38" s="8"/>
      <c r="U38" s="8" t="s">
        <v>99</v>
      </c>
      <c r="V38" s="8" t="s">
        <v>116</v>
      </c>
      <c r="W38" s="8" t="s">
        <v>232</v>
      </c>
      <c r="X38" s="42">
        <v>43344</v>
      </c>
      <c r="Y38" s="21" t="s">
        <v>84</v>
      </c>
      <c r="Z38" s="21">
        <v>3</v>
      </c>
      <c r="AA38" s="21">
        <v>3</v>
      </c>
      <c r="AB38" s="21">
        <v>1</v>
      </c>
      <c r="AC38" s="19">
        <f t="shared" si="9"/>
        <v>2.4</v>
      </c>
      <c r="AD38" s="46" t="str">
        <f t="shared" si="10"/>
        <v>MEDIO</v>
      </c>
      <c r="AE38" s="42">
        <v>43753</v>
      </c>
      <c r="AF38" s="8" t="s">
        <v>542</v>
      </c>
      <c r="AG38" s="21" t="s">
        <v>84</v>
      </c>
      <c r="AH38" s="21">
        <v>1</v>
      </c>
      <c r="AI38" s="21">
        <v>2</v>
      </c>
      <c r="AJ38" s="21">
        <v>1</v>
      </c>
      <c r="AK38" s="19">
        <f t="shared" si="4"/>
        <v>1.5</v>
      </c>
      <c r="AL38" s="43" t="str">
        <f t="shared" si="5"/>
        <v>BAJO</v>
      </c>
      <c r="AM38" s="42">
        <v>44196</v>
      </c>
      <c r="AN38" s="42" t="s">
        <v>543</v>
      </c>
      <c r="AO38" s="121" t="s">
        <v>612</v>
      </c>
      <c r="AP38" s="21" t="s">
        <v>84</v>
      </c>
      <c r="AQ38" s="21">
        <v>1</v>
      </c>
      <c r="AR38" s="21">
        <v>2</v>
      </c>
      <c r="AS38" s="21">
        <v>1</v>
      </c>
      <c r="AT38" s="19">
        <f t="shared" si="6"/>
        <v>1.5</v>
      </c>
      <c r="AU38" s="43" t="str">
        <f t="shared" si="7"/>
        <v>BAJO</v>
      </c>
      <c r="AV38" s="42">
        <v>44413</v>
      </c>
      <c r="AW38" s="42" t="s">
        <v>543</v>
      </c>
      <c r="AX38" s="121" t="s">
        <v>773</v>
      </c>
      <c r="AY38" s="1">
        <v>24</v>
      </c>
    </row>
    <row r="39" spans="1:256" ht="91.5" customHeight="1" x14ac:dyDescent="0.2">
      <c r="A39" s="55" t="s">
        <v>445</v>
      </c>
      <c r="B39" s="68" t="s">
        <v>755</v>
      </c>
      <c r="C39" s="68" t="s">
        <v>166</v>
      </c>
      <c r="D39" s="55" t="s">
        <v>120</v>
      </c>
      <c r="E39" s="54" t="s">
        <v>39</v>
      </c>
      <c r="F39" s="54"/>
      <c r="G39" s="55"/>
      <c r="H39" s="27" t="s">
        <v>48</v>
      </c>
      <c r="I39" s="32" t="s">
        <v>69</v>
      </c>
      <c r="J39" s="68"/>
      <c r="K39" s="55" t="s">
        <v>84</v>
      </c>
      <c r="L39" s="21">
        <v>1</v>
      </c>
      <c r="M39" s="21">
        <v>2</v>
      </c>
      <c r="N39" s="21">
        <v>2</v>
      </c>
      <c r="O39" s="19">
        <f>+((L39*0.2)+(M39*0.5)+(N39*0.3))</f>
        <v>1.7999999999999998</v>
      </c>
      <c r="P39" s="43" t="str">
        <f>IF(OR(O39&gt;=2.5),"ALTO",IF(OR(O39&lt;2),"BAJO","MEDIO"))</f>
        <v>BAJO</v>
      </c>
      <c r="Q39" s="8" t="s">
        <v>140</v>
      </c>
      <c r="R39" s="55"/>
      <c r="S39" s="55"/>
      <c r="T39" s="68"/>
      <c r="U39" s="57" t="s">
        <v>99</v>
      </c>
      <c r="V39" s="8" t="s">
        <v>111</v>
      </c>
      <c r="W39" s="8" t="s">
        <v>752</v>
      </c>
      <c r="X39" s="115">
        <v>43774</v>
      </c>
      <c r="Y39" s="55" t="s">
        <v>84</v>
      </c>
      <c r="Z39" s="21">
        <v>1</v>
      </c>
      <c r="AA39" s="21">
        <v>2</v>
      </c>
      <c r="AB39" s="21">
        <v>2</v>
      </c>
      <c r="AC39" s="19">
        <f t="shared" si="9"/>
        <v>1.7999999999999998</v>
      </c>
      <c r="AD39" s="43" t="str">
        <f t="shared" si="10"/>
        <v>BAJO</v>
      </c>
      <c r="AE39" s="42">
        <v>43753</v>
      </c>
      <c r="AF39" s="68" t="s">
        <v>753</v>
      </c>
      <c r="AG39" s="55" t="s">
        <v>84</v>
      </c>
      <c r="AH39" s="21">
        <v>1</v>
      </c>
      <c r="AI39" s="21">
        <v>2</v>
      </c>
      <c r="AJ39" s="21">
        <v>2</v>
      </c>
      <c r="AK39" s="19">
        <f t="shared" si="4"/>
        <v>1.7999999999999998</v>
      </c>
      <c r="AL39" s="43" t="str">
        <f t="shared" si="5"/>
        <v>BAJO</v>
      </c>
      <c r="AM39" s="42">
        <v>44196</v>
      </c>
      <c r="AN39" s="68" t="s">
        <v>754</v>
      </c>
      <c r="AO39" s="8" t="s">
        <v>541</v>
      </c>
      <c r="AP39" s="55" t="s">
        <v>84</v>
      </c>
      <c r="AQ39" s="21">
        <v>1</v>
      </c>
      <c r="AR39" s="21">
        <v>2</v>
      </c>
      <c r="AS39" s="21">
        <v>2</v>
      </c>
      <c r="AT39" s="19">
        <f t="shared" si="6"/>
        <v>1.7999999999999998</v>
      </c>
      <c r="AU39" s="43" t="str">
        <f t="shared" si="7"/>
        <v>BAJO</v>
      </c>
      <c r="AV39" s="42">
        <v>44413</v>
      </c>
      <c r="AW39" s="68" t="s">
        <v>754</v>
      </c>
      <c r="AX39" s="8" t="s">
        <v>774</v>
      </c>
      <c r="AY39" s="1">
        <v>25</v>
      </c>
    </row>
    <row r="40" spans="1:256" ht="84" x14ac:dyDescent="0.2">
      <c r="A40" s="51" t="s">
        <v>56</v>
      </c>
      <c r="B40" s="51" t="s">
        <v>222</v>
      </c>
      <c r="C40" s="51" t="s">
        <v>38</v>
      </c>
      <c r="D40" s="51" t="s">
        <v>120</v>
      </c>
      <c r="E40" s="47"/>
      <c r="F40" s="47"/>
      <c r="G40" s="48" t="s">
        <v>127</v>
      </c>
      <c r="H40" s="27" t="s">
        <v>154</v>
      </c>
      <c r="I40" s="32" t="s">
        <v>77</v>
      </c>
      <c r="J40" s="3" t="s">
        <v>272</v>
      </c>
      <c r="K40" s="21" t="s">
        <v>84</v>
      </c>
      <c r="L40" s="21">
        <v>3</v>
      </c>
      <c r="M40" s="21">
        <v>3</v>
      </c>
      <c r="N40" s="21">
        <v>3</v>
      </c>
      <c r="O40" s="19">
        <f t="shared" si="8"/>
        <v>3</v>
      </c>
      <c r="P40" s="22" t="str">
        <f t="shared" si="1"/>
        <v>ALTO</v>
      </c>
      <c r="Q40" s="8" t="s">
        <v>223</v>
      </c>
      <c r="R40" s="8" t="s">
        <v>224</v>
      </c>
      <c r="S40" s="8" t="s">
        <v>225</v>
      </c>
      <c r="T40" s="8"/>
      <c r="U40" s="8" t="s">
        <v>99</v>
      </c>
      <c r="V40" s="8" t="s">
        <v>116</v>
      </c>
      <c r="W40" s="8" t="s">
        <v>226</v>
      </c>
      <c r="X40" s="42">
        <v>43601</v>
      </c>
      <c r="Y40" s="21" t="s">
        <v>84</v>
      </c>
      <c r="Z40" s="21">
        <v>3</v>
      </c>
      <c r="AA40" s="21">
        <v>2</v>
      </c>
      <c r="AB40" s="21">
        <v>2</v>
      </c>
      <c r="AC40" s="19">
        <f t="shared" si="9"/>
        <v>2.2000000000000002</v>
      </c>
      <c r="AD40" s="46" t="str">
        <f t="shared" si="10"/>
        <v>MEDIO</v>
      </c>
      <c r="AE40" s="42">
        <v>43753</v>
      </c>
      <c r="AF40" s="8" t="s">
        <v>273</v>
      </c>
      <c r="AG40" s="21" t="s">
        <v>84</v>
      </c>
      <c r="AH40" s="21">
        <v>3</v>
      </c>
      <c r="AI40" s="21">
        <v>2</v>
      </c>
      <c r="AJ40" s="21">
        <v>2</v>
      </c>
      <c r="AK40" s="19">
        <f t="shared" si="4"/>
        <v>2.2000000000000002</v>
      </c>
      <c r="AL40" s="46" t="str">
        <f t="shared" si="5"/>
        <v>MEDIO</v>
      </c>
      <c r="AM40" s="42">
        <v>44196</v>
      </c>
      <c r="AN40" s="42" t="s">
        <v>544</v>
      </c>
      <c r="AO40" s="8" t="s">
        <v>545</v>
      </c>
      <c r="AP40" s="21" t="s">
        <v>84</v>
      </c>
      <c r="AQ40" s="21">
        <v>1</v>
      </c>
      <c r="AR40" s="21">
        <v>2</v>
      </c>
      <c r="AS40" s="21">
        <v>2</v>
      </c>
      <c r="AT40" s="19">
        <f t="shared" si="6"/>
        <v>1.7999999999999998</v>
      </c>
      <c r="AU40" s="43" t="str">
        <f t="shared" si="7"/>
        <v>BAJO</v>
      </c>
      <c r="AV40" s="42">
        <v>44413</v>
      </c>
      <c r="AW40" s="42" t="s">
        <v>544</v>
      </c>
      <c r="AX40" s="8" t="s">
        <v>829</v>
      </c>
      <c r="AY40" s="1">
        <v>26</v>
      </c>
    </row>
    <row r="41" spans="1:256" ht="39" customHeight="1" x14ac:dyDescent="0.2">
      <c r="A41" s="34" t="s">
        <v>421</v>
      </c>
      <c r="B41" s="53" t="s">
        <v>422</v>
      </c>
      <c r="C41" s="53" t="s">
        <v>147</v>
      </c>
      <c r="D41" s="34" t="s">
        <v>423</v>
      </c>
      <c r="E41" s="54" t="s">
        <v>127</v>
      </c>
      <c r="F41" s="54"/>
      <c r="G41" s="34"/>
      <c r="H41" s="34" t="s">
        <v>424</v>
      </c>
      <c r="I41" s="53" t="s">
        <v>69</v>
      </c>
      <c r="J41" s="53" t="s">
        <v>425</v>
      </c>
      <c r="K41" s="34" t="s">
        <v>84</v>
      </c>
      <c r="L41" s="34">
        <v>2</v>
      </c>
      <c r="M41" s="34">
        <v>2</v>
      </c>
      <c r="N41" s="34">
        <v>1</v>
      </c>
      <c r="O41" s="34">
        <f t="shared" ref="O41:O48" si="11">+((L41*0.2)+(M41*0.5)+(N41*0.3))</f>
        <v>1.7</v>
      </c>
      <c r="P41" s="101" t="str">
        <f t="shared" ref="P41:P46" si="12">IF(OR(O41&gt;=2.5),"ALTO",IF(OR(O41&lt;2),"BAJO","MEDIO"))</f>
        <v>BAJO</v>
      </c>
      <c r="Q41" s="34" t="s">
        <v>275</v>
      </c>
      <c r="R41" s="34"/>
      <c r="S41" s="34"/>
      <c r="T41" s="34"/>
      <c r="U41" s="57" t="s">
        <v>99</v>
      </c>
      <c r="V41" s="57" t="s">
        <v>116</v>
      </c>
      <c r="W41" s="57" t="s">
        <v>426</v>
      </c>
      <c r="X41" s="58">
        <v>43739</v>
      </c>
      <c r="Y41" s="34" t="s">
        <v>84</v>
      </c>
      <c r="Z41" s="34">
        <v>2</v>
      </c>
      <c r="AA41" s="34">
        <v>2</v>
      </c>
      <c r="AB41" s="34">
        <v>1</v>
      </c>
      <c r="AC41" s="34">
        <f>+((Z41*0.2)+(AA41*0.5)+(AB41*0.3))</f>
        <v>1.7</v>
      </c>
      <c r="AD41" s="101" t="str">
        <f t="shared" si="10"/>
        <v>BAJO</v>
      </c>
      <c r="AE41" s="58">
        <v>43753</v>
      </c>
      <c r="AF41" s="53" t="s">
        <v>558</v>
      </c>
      <c r="AG41" s="34"/>
      <c r="AH41" s="34"/>
      <c r="AI41" s="34"/>
      <c r="AJ41" s="34"/>
      <c r="AK41" s="34"/>
      <c r="AL41" s="11"/>
      <c r="AM41" s="42"/>
      <c r="AN41" s="42"/>
      <c r="AO41" s="53" t="s">
        <v>559</v>
      </c>
      <c r="AP41" s="34"/>
      <c r="AQ41" s="34"/>
      <c r="AR41" s="34"/>
      <c r="AS41" s="34"/>
      <c r="AT41" s="34"/>
      <c r="AU41" s="11"/>
      <c r="AV41" s="42"/>
      <c r="AW41" s="42"/>
      <c r="AX41" s="53" t="s">
        <v>559</v>
      </c>
      <c r="AY41" s="6"/>
      <c r="AZ41" s="6"/>
      <c r="BA41" s="65"/>
      <c r="BB41" s="65"/>
      <c r="BC41" s="65"/>
      <c r="BD41" s="66"/>
      <c r="BE41" s="6"/>
      <c r="BF41" s="6"/>
      <c r="BG41" s="6"/>
      <c r="BH41" s="6"/>
      <c r="BI41" s="6"/>
      <c r="BJ41" s="64"/>
      <c r="BK41" s="66"/>
      <c r="BL41" s="62"/>
      <c r="BM41" s="6"/>
      <c r="BN41" s="62"/>
      <c r="BO41" s="6"/>
      <c r="BP41" s="6"/>
      <c r="BQ41" s="63"/>
      <c r="BR41" s="63"/>
      <c r="BS41" s="6"/>
      <c r="BT41" s="6"/>
      <c r="BU41" s="6"/>
      <c r="BV41" s="62"/>
      <c r="BW41" s="6"/>
      <c r="BX41" s="6"/>
      <c r="BY41" s="6"/>
      <c r="BZ41" s="6"/>
      <c r="CA41" s="6"/>
      <c r="CB41" s="64"/>
      <c r="CC41" s="6"/>
      <c r="CD41" s="6"/>
      <c r="CE41" s="6"/>
      <c r="CF41" s="6"/>
      <c r="CG41" s="65"/>
      <c r="CH41" s="65"/>
      <c r="CI41" s="65"/>
      <c r="CJ41" s="66"/>
      <c r="CK41" s="6"/>
      <c r="CL41" s="6"/>
      <c r="CM41" s="6"/>
      <c r="CN41" s="6"/>
      <c r="CO41" s="6"/>
      <c r="CP41" s="64"/>
      <c r="CQ41" s="66"/>
      <c r="CR41" s="62"/>
      <c r="CS41" s="6"/>
      <c r="CT41" s="62"/>
      <c r="CU41" s="6"/>
      <c r="CV41" s="6"/>
      <c r="CW41" s="63"/>
      <c r="CX41" s="63"/>
      <c r="CY41" s="6"/>
      <c r="CZ41" s="6"/>
      <c r="DA41" s="6"/>
      <c r="DB41" s="62"/>
      <c r="DC41" s="6"/>
      <c r="DD41" s="6"/>
      <c r="DE41" s="6"/>
      <c r="DF41" s="6"/>
      <c r="DG41" s="6"/>
      <c r="DH41" s="64"/>
      <c r="DI41" s="6"/>
      <c r="DJ41" s="6"/>
      <c r="DK41" s="6"/>
      <c r="DL41" s="6"/>
      <c r="DM41" s="65"/>
      <c r="DN41" s="65"/>
      <c r="DO41" s="65"/>
      <c r="DP41" s="66"/>
      <c r="DQ41" s="6"/>
      <c r="DR41" s="6"/>
      <c r="DS41" s="6"/>
      <c r="DT41" s="6"/>
      <c r="DU41" s="6"/>
      <c r="DV41" s="64"/>
      <c r="DW41" s="66"/>
      <c r="DX41" s="62"/>
      <c r="DY41" s="6"/>
      <c r="DZ41" s="62"/>
      <c r="EA41" s="6"/>
      <c r="EB41" s="6"/>
      <c r="EC41" s="63"/>
      <c r="ED41" s="63"/>
      <c r="EE41" s="6"/>
      <c r="EF41" s="6"/>
      <c r="EG41" s="6"/>
      <c r="EH41" s="62"/>
      <c r="EI41" s="6"/>
      <c r="EJ41" s="6"/>
      <c r="EK41" s="6"/>
      <c r="EL41" s="6"/>
      <c r="EM41" s="6"/>
      <c r="EN41" s="64"/>
      <c r="EO41" s="6"/>
      <c r="EP41" s="6"/>
      <c r="EQ41" s="6"/>
      <c r="ER41" s="6"/>
      <c r="ES41" s="65"/>
      <c r="ET41" s="65"/>
      <c r="EU41" s="65"/>
      <c r="EV41" s="66"/>
      <c r="EW41" s="6"/>
      <c r="EX41" s="6"/>
      <c r="EY41" s="6"/>
      <c r="EZ41" s="6"/>
      <c r="FA41" s="6"/>
      <c r="FB41" s="64"/>
      <c r="FC41" s="66"/>
      <c r="FD41" s="62"/>
      <c r="FE41" s="6"/>
      <c r="FF41" s="62"/>
      <c r="FG41" s="6"/>
      <c r="FH41" s="6"/>
      <c r="FI41" s="63"/>
      <c r="FJ41" s="63"/>
      <c r="FK41" s="6"/>
      <c r="FL41" s="6"/>
      <c r="FM41" s="6"/>
      <c r="FN41" s="62"/>
      <c r="FO41" s="6"/>
      <c r="FP41" s="6"/>
      <c r="FQ41" s="6"/>
      <c r="FR41" s="6"/>
      <c r="FS41" s="6"/>
      <c r="FT41" s="64"/>
      <c r="FU41" s="6"/>
      <c r="FV41" s="6"/>
      <c r="FW41" s="6"/>
      <c r="FX41" s="6"/>
      <c r="FY41" s="65"/>
      <c r="FZ41" s="65"/>
      <c r="GA41" s="65"/>
      <c r="GB41" s="66"/>
      <c r="GC41" s="6"/>
      <c r="GD41" s="6"/>
      <c r="GE41" s="6"/>
      <c r="GF41" s="6"/>
      <c r="GG41" s="6"/>
      <c r="GH41" s="64"/>
      <c r="GI41" s="66"/>
      <c r="GJ41" s="62"/>
      <c r="GK41" s="6"/>
      <c r="GL41" s="62"/>
      <c r="GM41" s="6"/>
      <c r="GN41" s="6"/>
      <c r="GO41" s="63"/>
      <c r="GP41" s="63"/>
      <c r="GQ41" s="6"/>
      <c r="GR41" s="6"/>
      <c r="GS41" s="6"/>
      <c r="GT41" s="62"/>
      <c r="GU41" s="6"/>
      <c r="GV41" s="6"/>
      <c r="GW41" s="6"/>
      <c r="GX41" s="6"/>
      <c r="GY41" s="6"/>
      <c r="GZ41" s="64"/>
      <c r="HA41" s="6"/>
      <c r="HB41" s="6"/>
      <c r="HC41" s="6"/>
      <c r="HD41" s="6"/>
      <c r="HE41" s="65"/>
      <c r="HF41" s="65"/>
      <c r="HG41" s="65"/>
      <c r="HH41" s="66"/>
      <c r="HI41" s="6"/>
      <c r="HJ41" s="6"/>
      <c r="HK41" s="6"/>
      <c r="HL41" s="6"/>
      <c r="HM41" s="6"/>
      <c r="HN41" s="64"/>
      <c r="HO41" s="66"/>
      <c r="HP41" s="62"/>
      <c r="HQ41" s="6"/>
      <c r="HR41" s="62"/>
      <c r="HS41" s="6"/>
      <c r="HT41" s="6"/>
      <c r="HU41" s="63"/>
      <c r="HV41" s="63"/>
      <c r="HW41" s="6"/>
      <c r="HX41" s="6"/>
      <c r="HY41" s="6"/>
      <c r="HZ41" s="62"/>
      <c r="IA41" s="6"/>
      <c r="IB41" s="6"/>
      <c r="IC41" s="6"/>
      <c r="ID41" s="6"/>
      <c r="IE41" s="6"/>
      <c r="IF41" s="64"/>
      <c r="IG41" s="6"/>
      <c r="IH41" s="6"/>
      <c r="II41" s="6"/>
      <c r="IJ41" s="6"/>
      <c r="IK41" s="65"/>
      <c r="IL41" s="65"/>
      <c r="IM41" s="65"/>
      <c r="IN41" s="66"/>
      <c r="IO41" s="6"/>
      <c r="IP41" s="6"/>
      <c r="IQ41" s="6"/>
      <c r="IR41" s="6"/>
      <c r="IS41" s="6"/>
      <c r="IT41" s="64"/>
      <c r="IU41" s="66"/>
      <c r="IV41" s="62"/>
    </row>
    <row r="42" spans="1:256" ht="102.75" customHeight="1" x14ac:dyDescent="0.2">
      <c r="A42" s="34" t="s">
        <v>421</v>
      </c>
      <c r="B42" s="53" t="s">
        <v>422</v>
      </c>
      <c r="C42" s="53" t="s">
        <v>147</v>
      </c>
      <c r="D42" s="34" t="s">
        <v>423</v>
      </c>
      <c r="E42" s="54" t="s">
        <v>127</v>
      </c>
      <c r="F42" s="54"/>
      <c r="G42" s="34"/>
      <c r="H42" s="53" t="s">
        <v>427</v>
      </c>
      <c r="I42" s="34" t="s">
        <v>428</v>
      </c>
      <c r="J42" s="53" t="s">
        <v>429</v>
      </c>
      <c r="K42" s="34" t="s">
        <v>84</v>
      </c>
      <c r="L42" s="34">
        <v>2</v>
      </c>
      <c r="M42" s="34">
        <v>2</v>
      </c>
      <c r="N42" s="34">
        <v>2</v>
      </c>
      <c r="O42" s="34">
        <f t="shared" si="11"/>
        <v>2</v>
      </c>
      <c r="P42" s="56" t="str">
        <f t="shared" si="12"/>
        <v>MEDIO</v>
      </c>
      <c r="Q42" s="34" t="s">
        <v>275</v>
      </c>
      <c r="R42" s="34"/>
      <c r="S42" s="34"/>
      <c r="T42" s="34"/>
      <c r="U42" s="57" t="s">
        <v>99</v>
      </c>
      <c r="V42" s="57" t="s">
        <v>116</v>
      </c>
      <c r="W42" s="57" t="s">
        <v>430</v>
      </c>
      <c r="X42" s="58">
        <v>43739</v>
      </c>
      <c r="Y42" s="34" t="s">
        <v>84</v>
      </c>
      <c r="Z42" s="34">
        <v>2</v>
      </c>
      <c r="AA42" s="34">
        <v>2</v>
      </c>
      <c r="AB42" s="34">
        <v>2</v>
      </c>
      <c r="AC42" s="34">
        <f>+((Z42*0.2)+(AA42*0.5)+(AB42*0.3))</f>
        <v>2</v>
      </c>
      <c r="AD42" s="56" t="str">
        <f t="shared" si="10"/>
        <v>MEDIO</v>
      </c>
      <c r="AE42" s="58">
        <v>43753</v>
      </c>
      <c r="AF42" s="53" t="s">
        <v>558</v>
      </c>
      <c r="AG42" s="34"/>
      <c r="AH42" s="34"/>
      <c r="AI42" s="34"/>
      <c r="AJ42" s="34"/>
      <c r="AK42" s="34"/>
      <c r="AL42" s="11"/>
      <c r="AM42" s="42"/>
      <c r="AN42" s="42"/>
      <c r="AO42" s="53" t="s">
        <v>559</v>
      </c>
      <c r="AP42" s="34"/>
      <c r="AQ42" s="34"/>
      <c r="AR42" s="34"/>
      <c r="AS42" s="34"/>
      <c r="AT42" s="34"/>
      <c r="AU42" s="11"/>
      <c r="AV42" s="42"/>
      <c r="AW42" s="42"/>
      <c r="AX42" s="53" t="s">
        <v>559</v>
      </c>
    </row>
    <row r="43" spans="1:256" ht="94.5" customHeight="1" x14ac:dyDescent="0.2">
      <c r="A43" s="34" t="s">
        <v>445</v>
      </c>
      <c r="B43" s="53" t="s">
        <v>492</v>
      </c>
      <c r="C43" s="53" t="s">
        <v>446</v>
      </c>
      <c r="D43" s="34" t="s">
        <v>120</v>
      </c>
      <c r="E43" s="54" t="s">
        <v>127</v>
      </c>
      <c r="F43" s="54"/>
      <c r="G43" s="34"/>
      <c r="H43" s="53" t="s">
        <v>447</v>
      </c>
      <c r="I43" s="53" t="s">
        <v>448</v>
      </c>
      <c r="J43" s="53"/>
      <c r="K43" s="34" t="s">
        <v>85</v>
      </c>
      <c r="L43" s="34">
        <v>3</v>
      </c>
      <c r="M43" s="34">
        <v>3</v>
      </c>
      <c r="N43" s="34">
        <v>3</v>
      </c>
      <c r="O43" s="34">
        <f t="shared" si="11"/>
        <v>3</v>
      </c>
      <c r="P43" s="104" t="str">
        <f t="shared" si="12"/>
        <v>ALTO</v>
      </c>
      <c r="Q43" s="34"/>
      <c r="R43" s="34"/>
      <c r="S43" s="34"/>
      <c r="T43" s="53" t="s">
        <v>560</v>
      </c>
      <c r="U43" s="57" t="s">
        <v>99</v>
      </c>
      <c r="V43" s="57"/>
      <c r="W43" s="57" t="s">
        <v>547</v>
      </c>
      <c r="X43" s="58">
        <v>43774</v>
      </c>
      <c r="Y43" s="34" t="s">
        <v>85</v>
      </c>
      <c r="Z43" s="34">
        <v>3</v>
      </c>
      <c r="AA43" s="34">
        <v>3</v>
      </c>
      <c r="AB43" s="34">
        <v>3</v>
      </c>
      <c r="AC43" s="34">
        <v>3</v>
      </c>
      <c r="AD43" s="104" t="s">
        <v>455</v>
      </c>
      <c r="AE43" s="42">
        <v>43753</v>
      </c>
      <c r="AF43" s="53" t="s">
        <v>560</v>
      </c>
      <c r="AG43" s="34" t="s">
        <v>85</v>
      </c>
      <c r="AH43" s="34">
        <v>3</v>
      </c>
      <c r="AI43" s="34">
        <v>3</v>
      </c>
      <c r="AJ43" s="34">
        <v>3</v>
      </c>
      <c r="AK43" s="34">
        <v>3</v>
      </c>
      <c r="AL43" s="104" t="s">
        <v>455</v>
      </c>
      <c r="AM43" s="42">
        <v>44196</v>
      </c>
      <c r="AN43" s="53" t="s">
        <v>560</v>
      </c>
      <c r="AO43" s="113" t="s">
        <v>645</v>
      </c>
      <c r="AP43" s="34" t="s">
        <v>85</v>
      </c>
      <c r="AQ43" s="34">
        <v>3</v>
      </c>
      <c r="AR43" s="34">
        <v>3</v>
      </c>
      <c r="AS43" s="34">
        <v>3</v>
      </c>
      <c r="AT43" s="34">
        <v>3</v>
      </c>
      <c r="AU43" s="104" t="s">
        <v>455</v>
      </c>
      <c r="AV43" s="42">
        <v>44413</v>
      </c>
      <c r="AW43" s="68" t="s">
        <v>560</v>
      </c>
      <c r="AX43" s="163" t="s">
        <v>830</v>
      </c>
      <c r="AY43" s="1">
        <v>20</v>
      </c>
    </row>
    <row r="44" spans="1:256" s="169" customFormat="1" ht="110.25" customHeight="1" x14ac:dyDescent="0.2">
      <c r="A44" s="55" t="s">
        <v>445</v>
      </c>
      <c r="B44" s="68" t="s">
        <v>580</v>
      </c>
      <c r="C44" s="68" t="s">
        <v>446</v>
      </c>
      <c r="D44" s="55" t="s">
        <v>120</v>
      </c>
      <c r="E44" s="54" t="s">
        <v>127</v>
      </c>
      <c r="F44" s="54"/>
      <c r="G44" s="55"/>
      <c r="H44" s="68" t="s">
        <v>459</v>
      </c>
      <c r="I44" s="68" t="s">
        <v>82</v>
      </c>
      <c r="J44" s="68"/>
      <c r="K44" s="55" t="s">
        <v>85</v>
      </c>
      <c r="L44" s="55">
        <v>3</v>
      </c>
      <c r="M44" s="55">
        <v>3</v>
      </c>
      <c r="N44" s="55">
        <v>3</v>
      </c>
      <c r="O44" s="55">
        <f>+((L44*0.2)+(M44*0.5)+(N44*0.3))</f>
        <v>3</v>
      </c>
      <c r="P44" s="104" t="str">
        <f>IF(OR(O44&gt;=2.5),"ALTO",IF(OR(O44&lt;2),"BAJO","MEDIO"))</f>
        <v>ALTO</v>
      </c>
      <c r="Q44" s="55"/>
      <c r="R44" s="55"/>
      <c r="S44" s="55"/>
      <c r="T44" s="68" t="s">
        <v>581</v>
      </c>
      <c r="U44" s="57" t="s">
        <v>99</v>
      </c>
      <c r="V44" s="57"/>
      <c r="W44" s="57"/>
      <c r="X44" s="115"/>
      <c r="Y44" s="55" t="s">
        <v>85</v>
      </c>
      <c r="Z44" s="55">
        <v>3</v>
      </c>
      <c r="AA44" s="55">
        <v>3</v>
      </c>
      <c r="AB44" s="55">
        <v>3</v>
      </c>
      <c r="AC44" s="55">
        <v>3</v>
      </c>
      <c r="AD44" s="104" t="s">
        <v>455</v>
      </c>
      <c r="AE44" s="42">
        <v>43753</v>
      </c>
      <c r="AF44" s="68" t="s">
        <v>581</v>
      </c>
      <c r="AG44" s="55" t="s">
        <v>85</v>
      </c>
      <c r="AH44" s="55">
        <v>3</v>
      </c>
      <c r="AI44" s="55">
        <v>3</v>
      </c>
      <c r="AJ44" s="55">
        <v>3</v>
      </c>
      <c r="AK44" s="55">
        <v>3</v>
      </c>
      <c r="AL44" s="104" t="s">
        <v>455</v>
      </c>
      <c r="AM44" s="42">
        <v>43753</v>
      </c>
      <c r="AN44" s="68" t="s">
        <v>584</v>
      </c>
      <c r="AO44" s="68" t="s">
        <v>582</v>
      </c>
      <c r="AP44" s="55" t="s">
        <v>85</v>
      </c>
      <c r="AQ44" s="55">
        <v>3</v>
      </c>
      <c r="AR44" s="55">
        <v>3</v>
      </c>
      <c r="AS44" s="55">
        <v>3</v>
      </c>
      <c r="AT44" s="55">
        <v>3</v>
      </c>
      <c r="AU44" s="104" t="s">
        <v>455</v>
      </c>
      <c r="AV44" s="42"/>
      <c r="AW44" s="68" t="s">
        <v>584</v>
      </c>
      <c r="AX44" s="168" t="s">
        <v>837</v>
      </c>
      <c r="AY44" s="169">
        <v>19</v>
      </c>
    </row>
    <row r="45" spans="1:256" ht="333.75" customHeight="1" x14ac:dyDescent="0.2">
      <c r="A45" s="55" t="s">
        <v>445</v>
      </c>
      <c r="B45" s="68" t="s">
        <v>561</v>
      </c>
      <c r="C45" s="68" t="s">
        <v>446</v>
      </c>
      <c r="D45" s="55" t="s">
        <v>120</v>
      </c>
      <c r="E45" s="54" t="s">
        <v>127</v>
      </c>
      <c r="F45" s="54"/>
      <c r="G45" s="55"/>
      <c r="H45" s="68" t="s">
        <v>447</v>
      </c>
      <c r="I45" s="68" t="s">
        <v>448</v>
      </c>
      <c r="J45" s="68"/>
      <c r="K45" s="55" t="s">
        <v>85</v>
      </c>
      <c r="L45" s="55">
        <v>3</v>
      </c>
      <c r="M45" s="55">
        <v>3</v>
      </c>
      <c r="N45" s="55">
        <v>3</v>
      </c>
      <c r="O45" s="55">
        <f>+((L45*0.2)+(M45*0.5)+(N45*0.3))</f>
        <v>3</v>
      </c>
      <c r="P45" s="104" t="str">
        <f>IF(OR(O45&gt;=2.5),"ALTO",IF(OR(O45&lt;2),"BAJO","MEDIO"))</f>
        <v>ALTO</v>
      </c>
      <c r="Q45" s="55"/>
      <c r="R45" s="55"/>
      <c r="S45" s="55"/>
      <c r="T45" s="68" t="s">
        <v>556</v>
      </c>
      <c r="U45" s="57" t="s">
        <v>99</v>
      </c>
      <c r="V45" s="57"/>
      <c r="W45" s="57"/>
      <c r="X45" s="115">
        <v>43774</v>
      </c>
      <c r="Y45" s="55" t="s">
        <v>85</v>
      </c>
      <c r="Z45" s="55">
        <v>3</v>
      </c>
      <c r="AA45" s="55">
        <v>3</v>
      </c>
      <c r="AB45" s="55">
        <v>3</v>
      </c>
      <c r="AC45" s="55">
        <f>+((Z45*0.2)+(AA45*0.5)+(AB45*0.3))</f>
        <v>3</v>
      </c>
      <c r="AD45" s="104" t="str">
        <f>IF(OR(AC45&gt;=2.5),"ALTO",IF(OR(AC45&lt;2),"BAJO","MEDIO"))</f>
        <v>ALTO</v>
      </c>
      <c r="AE45" s="42">
        <v>43753</v>
      </c>
      <c r="AF45" s="68" t="s">
        <v>557</v>
      </c>
      <c r="AG45" s="55" t="s">
        <v>85</v>
      </c>
      <c r="AH45" s="55">
        <v>3</v>
      </c>
      <c r="AI45" s="55">
        <v>3</v>
      </c>
      <c r="AJ45" s="55">
        <v>3</v>
      </c>
      <c r="AK45" s="55">
        <v>3</v>
      </c>
      <c r="AL45" s="104" t="s">
        <v>455</v>
      </c>
      <c r="AM45" s="42">
        <v>44196</v>
      </c>
      <c r="AN45" s="68" t="s">
        <v>556</v>
      </c>
      <c r="AO45" s="114" t="s">
        <v>562</v>
      </c>
      <c r="AP45" s="55" t="s">
        <v>85</v>
      </c>
      <c r="AQ45" s="55">
        <v>3</v>
      </c>
      <c r="AR45" s="55">
        <v>3</v>
      </c>
      <c r="AS45" s="55">
        <v>3</v>
      </c>
      <c r="AT45" s="55">
        <v>3</v>
      </c>
      <c r="AU45" s="104" t="s">
        <v>455</v>
      </c>
      <c r="AV45" s="42"/>
      <c r="AW45" s="68" t="s">
        <v>556</v>
      </c>
      <c r="AX45" s="170" t="s">
        <v>835</v>
      </c>
      <c r="AY45" s="1">
        <v>18</v>
      </c>
    </row>
    <row r="46" spans="1:256" ht="140.25" x14ac:dyDescent="0.2">
      <c r="A46" s="55" t="s">
        <v>449</v>
      </c>
      <c r="B46" s="68" t="s">
        <v>579</v>
      </c>
      <c r="C46" s="68" t="s">
        <v>446</v>
      </c>
      <c r="D46" s="55" t="s">
        <v>120</v>
      </c>
      <c r="E46" s="54" t="s">
        <v>127</v>
      </c>
      <c r="F46" s="54"/>
      <c r="G46" s="55"/>
      <c r="H46" s="68" t="s">
        <v>450</v>
      </c>
      <c r="I46" s="68" t="s">
        <v>448</v>
      </c>
      <c r="J46" s="68"/>
      <c r="K46" s="55" t="s">
        <v>85</v>
      </c>
      <c r="L46" s="55">
        <v>3</v>
      </c>
      <c r="M46" s="55">
        <v>3</v>
      </c>
      <c r="N46" s="55">
        <v>3</v>
      </c>
      <c r="O46" s="55">
        <f t="shared" si="11"/>
        <v>3</v>
      </c>
      <c r="P46" s="104" t="str">
        <f t="shared" si="12"/>
        <v>ALTO</v>
      </c>
      <c r="Q46" s="55"/>
      <c r="R46" s="55"/>
      <c r="S46" s="55"/>
      <c r="T46" s="68" t="s">
        <v>546</v>
      </c>
      <c r="U46" s="57" t="s">
        <v>99</v>
      </c>
      <c r="V46" s="57"/>
      <c r="W46" s="57"/>
      <c r="X46" s="115">
        <v>43774</v>
      </c>
      <c r="Y46" s="55" t="s">
        <v>85</v>
      </c>
      <c r="Z46" s="55">
        <v>3</v>
      </c>
      <c r="AA46" s="55">
        <v>3</v>
      </c>
      <c r="AB46" s="55">
        <v>3</v>
      </c>
      <c r="AC46" s="55">
        <f>+((Z46*0.2)+(AA46*0.5)+(AB46*0.3))</f>
        <v>3</v>
      </c>
      <c r="AD46" s="104" t="str">
        <f>IF(OR(AC46&gt;=2.5),"ALTO",IF(OR(AC46&lt;2),"BAJO","MEDIO"))</f>
        <v>ALTO</v>
      </c>
      <c r="AE46" s="42">
        <v>43753</v>
      </c>
      <c r="AF46" s="68" t="s">
        <v>546</v>
      </c>
      <c r="AG46" s="55" t="s">
        <v>85</v>
      </c>
      <c r="AH46" s="55">
        <v>3</v>
      </c>
      <c r="AI46" s="55">
        <v>3</v>
      </c>
      <c r="AJ46" s="55">
        <v>3</v>
      </c>
      <c r="AK46" s="55">
        <v>3</v>
      </c>
      <c r="AL46" s="104" t="s">
        <v>455</v>
      </c>
      <c r="AM46" s="42">
        <v>44196</v>
      </c>
      <c r="AN46" s="68" t="s">
        <v>546</v>
      </c>
      <c r="AO46" s="68" t="s">
        <v>563</v>
      </c>
      <c r="AP46" s="55" t="s">
        <v>85</v>
      </c>
      <c r="AQ46" s="55">
        <v>3</v>
      </c>
      <c r="AR46" s="55">
        <v>3</v>
      </c>
      <c r="AS46" s="55">
        <v>3</v>
      </c>
      <c r="AT46" s="55">
        <v>3</v>
      </c>
      <c r="AU46" s="104" t="s">
        <v>455</v>
      </c>
      <c r="AV46" s="42"/>
      <c r="AW46" s="68" t="s">
        <v>546</v>
      </c>
      <c r="AX46" s="68" t="s">
        <v>831</v>
      </c>
      <c r="AY46" s="1">
        <v>17</v>
      </c>
    </row>
    <row r="47" spans="1:256" ht="165.75" x14ac:dyDescent="0.2">
      <c r="A47" s="55" t="s">
        <v>445</v>
      </c>
      <c r="B47" s="68" t="s">
        <v>453</v>
      </c>
      <c r="C47" s="68" t="s">
        <v>274</v>
      </c>
      <c r="D47" s="55" t="s">
        <v>120</v>
      </c>
      <c r="E47" s="54" t="s">
        <v>127</v>
      </c>
      <c r="F47" s="54"/>
      <c r="G47" s="55"/>
      <c r="H47" s="68" t="s">
        <v>454</v>
      </c>
      <c r="I47" s="68" t="s">
        <v>448</v>
      </c>
      <c r="J47" s="68"/>
      <c r="K47" s="55" t="s">
        <v>85</v>
      </c>
      <c r="L47" s="55">
        <v>3</v>
      </c>
      <c r="M47" s="55">
        <v>3</v>
      </c>
      <c r="N47" s="55">
        <v>3</v>
      </c>
      <c r="O47" s="55">
        <f t="shared" si="11"/>
        <v>3</v>
      </c>
      <c r="P47" s="104" t="s">
        <v>455</v>
      </c>
      <c r="Q47" s="55"/>
      <c r="R47" s="55"/>
      <c r="S47" s="55"/>
      <c r="T47" s="68" t="s">
        <v>456</v>
      </c>
      <c r="U47" s="57" t="s">
        <v>99</v>
      </c>
      <c r="V47" s="57"/>
      <c r="W47" s="57"/>
      <c r="X47" s="115">
        <v>43774</v>
      </c>
      <c r="Y47" s="55" t="s">
        <v>85</v>
      </c>
      <c r="Z47" s="55">
        <v>3</v>
      </c>
      <c r="AA47" s="55">
        <v>3</v>
      </c>
      <c r="AB47" s="55">
        <v>3</v>
      </c>
      <c r="AC47" s="55">
        <v>3</v>
      </c>
      <c r="AD47" s="104" t="s">
        <v>455</v>
      </c>
      <c r="AE47" s="115"/>
      <c r="AF47" s="68"/>
      <c r="AG47" s="55" t="s">
        <v>85</v>
      </c>
      <c r="AH47" s="55">
        <v>3</v>
      </c>
      <c r="AI47" s="55">
        <v>3</v>
      </c>
      <c r="AJ47" s="55">
        <v>3</v>
      </c>
      <c r="AK47" s="55">
        <v>3</v>
      </c>
      <c r="AL47" s="104" t="s">
        <v>455</v>
      </c>
      <c r="AM47" s="42">
        <v>44196</v>
      </c>
      <c r="AN47" s="68" t="s">
        <v>456</v>
      </c>
      <c r="AO47" s="114" t="s">
        <v>564</v>
      </c>
      <c r="AP47" s="55" t="s">
        <v>85</v>
      </c>
      <c r="AQ47" s="55">
        <v>3</v>
      </c>
      <c r="AR47" s="55">
        <v>3</v>
      </c>
      <c r="AS47" s="55">
        <v>3</v>
      </c>
      <c r="AT47" s="55">
        <v>3</v>
      </c>
      <c r="AU47" s="104" t="s">
        <v>455</v>
      </c>
      <c r="AV47" s="42"/>
      <c r="AW47" s="68" t="s">
        <v>456</v>
      </c>
      <c r="AX47" s="114" t="s">
        <v>846</v>
      </c>
      <c r="AY47" s="1">
        <v>16</v>
      </c>
    </row>
    <row r="48" spans="1:256" ht="153" x14ac:dyDescent="0.2">
      <c r="A48" s="55" t="s">
        <v>445</v>
      </c>
      <c r="B48" s="68" t="s">
        <v>553</v>
      </c>
      <c r="C48" s="68" t="s">
        <v>451</v>
      </c>
      <c r="D48" s="55" t="s">
        <v>120</v>
      </c>
      <c r="E48" s="54" t="s">
        <v>127</v>
      </c>
      <c r="F48" s="54"/>
      <c r="G48" s="55"/>
      <c r="H48" s="68" t="s">
        <v>452</v>
      </c>
      <c r="I48" s="68" t="s">
        <v>448</v>
      </c>
      <c r="J48" s="68"/>
      <c r="K48" s="55" t="s">
        <v>85</v>
      </c>
      <c r="L48" s="55">
        <v>3</v>
      </c>
      <c r="M48" s="55">
        <v>3</v>
      </c>
      <c r="N48" s="55">
        <v>3</v>
      </c>
      <c r="O48" s="55">
        <f t="shared" si="11"/>
        <v>3</v>
      </c>
      <c r="P48" s="104" t="s">
        <v>455</v>
      </c>
      <c r="Q48" s="55"/>
      <c r="R48" s="55"/>
      <c r="S48" s="55"/>
      <c r="T48" s="68" t="s">
        <v>554</v>
      </c>
      <c r="U48" s="57" t="s">
        <v>99</v>
      </c>
      <c r="V48" s="57"/>
      <c r="W48" s="57"/>
      <c r="X48" s="115">
        <v>43774</v>
      </c>
      <c r="Y48" s="55" t="s">
        <v>85</v>
      </c>
      <c r="Z48" s="55">
        <v>3</v>
      </c>
      <c r="AA48" s="55">
        <v>3</v>
      </c>
      <c r="AB48" s="55">
        <v>3</v>
      </c>
      <c r="AC48" s="55">
        <v>3</v>
      </c>
      <c r="AD48" s="104" t="s">
        <v>455</v>
      </c>
      <c r="AE48" s="115"/>
      <c r="AF48" s="68" t="s">
        <v>554</v>
      </c>
      <c r="AG48" s="55" t="s">
        <v>85</v>
      </c>
      <c r="AH48" s="55">
        <v>3</v>
      </c>
      <c r="AI48" s="55">
        <v>3</v>
      </c>
      <c r="AJ48" s="55">
        <v>3</v>
      </c>
      <c r="AK48" s="55">
        <v>3</v>
      </c>
      <c r="AL48" s="104" t="s">
        <v>455</v>
      </c>
      <c r="AM48" s="42">
        <v>44196</v>
      </c>
      <c r="AN48" s="68" t="s">
        <v>554</v>
      </c>
      <c r="AO48" s="114" t="s">
        <v>555</v>
      </c>
      <c r="AP48" s="55" t="s">
        <v>85</v>
      </c>
      <c r="AQ48" s="55">
        <v>3</v>
      </c>
      <c r="AR48" s="55">
        <v>3</v>
      </c>
      <c r="AS48" s="55">
        <v>3</v>
      </c>
      <c r="AT48" s="55">
        <v>3</v>
      </c>
      <c r="AU48" s="104" t="s">
        <v>455</v>
      </c>
      <c r="AV48" s="42"/>
      <c r="AW48" s="68" t="s">
        <v>554</v>
      </c>
      <c r="AX48" s="114" t="s">
        <v>834</v>
      </c>
      <c r="AY48" s="1">
        <v>15</v>
      </c>
    </row>
    <row r="49" spans="1:53" ht="102" x14ac:dyDescent="0.2">
      <c r="A49" s="55" t="s">
        <v>445</v>
      </c>
      <c r="B49" s="68" t="s">
        <v>565</v>
      </c>
      <c r="C49" s="68" t="s">
        <v>274</v>
      </c>
      <c r="D49" s="55" t="s">
        <v>120</v>
      </c>
      <c r="E49" s="54" t="s">
        <v>127</v>
      </c>
      <c r="F49" s="54"/>
      <c r="G49" s="55"/>
      <c r="H49" s="68" t="s">
        <v>457</v>
      </c>
      <c r="I49" s="68" t="s">
        <v>459</v>
      </c>
      <c r="J49" s="68"/>
      <c r="K49" s="55" t="s">
        <v>85</v>
      </c>
      <c r="L49" s="55">
        <v>3</v>
      </c>
      <c r="M49" s="55">
        <v>3</v>
      </c>
      <c r="N49" s="55">
        <v>3</v>
      </c>
      <c r="O49" s="55">
        <v>3</v>
      </c>
      <c r="P49" s="104" t="s">
        <v>455</v>
      </c>
      <c r="Q49" s="55"/>
      <c r="R49" s="55"/>
      <c r="S49" s="55"/>
      <c r="T49" s="68" t="s">
        <v>458</v>
      </c>
      <c r="U49" s="57" t="s">
        <v>99</v>
      </c>
      <c r="V49" s="57"/>
      <c r="W49" s="57"/>
      <c r="X49" s="115">
        <v>43774</v>
      </c>
      <c r="Y49" s="55" t="s">
        <v>85</v>
      </c>
      <c r="Z49" s="55">
        <v>3</v>
      </c>
      <c r="AA49" s="55">
        <v>3</v>
      </c>
      <c r="AB49" s="55">
        <v>3</v>
      </c>
      <c r="AC49" s="55">
        <v>3</v>
      </c>
      <c r="AD49" s="104" t="s">
        <v>455</v>
      </c>
      <c r="AE49" s="115"/>
      <c r="AF49" s="68"/>
      <c r="AG49" s="55" t="s">
        <v>85</v>
      </c>
      <c r="AH49" s="55">
        <v>3</v>
      </c>
      <c r="AI49" s="55">
        <v>3</v>
      </c>
      <c r="AJ49" s="55">
        <v>3</v>
      </c>
      <c r="AK49" s="55">
        <v>3</v>
      </c>
      <c r="AL49" s="104" t="s">
        <v>455</v>
      </c>
      <c r="AM49" s="42">
        <v>44196</v>
      </c>
      <c r="AN49" s="68" t="s">
        <v>458</v>
      </c>
      <c r="AO49" s="68" t="s">
        <v>593</v>
      </c>
      <c r="AP49" s="55" t="s">
        <v>85</v>
      </c>
      <c r="AQ49" s="55">
        <v>3</v>
      </c>
      <c r="AR49" s="55">
        <v>3</v>
      </c>
      <c r="AS49" s="55">
        <v>3</v>
      </c>
      <c r="AT49" s="55">
        <v>3</v>
      </c>
      <c r="AU49" s="104" t="s">
        <v>455</v>
      </c>
      <c r="AV49" s="42"/>
      <c r="AW49" s="68" t="s">
        <v>458</v>
      </c>
      <c r="AX49" s="164" t="s">
        <v>847</v>
      </c>
      <c r="AY49" s="1">
        <v>14</v>
      </c>
    </row>
    <row r="50" spans="1:53" ht="102" x14ac:dyDescent="0.2">
      <c r="A50" s="55" t="s">
        <v>445</v>
      </c>
      <c r="B50" s="68" t="s">
        <v>571</v>
      </c>
      <c r="C50" s="68" t="s">
        <v>274</v>
      </c>
      <c r="D50" s="55" t="s">
        <v>120</v>
      </c>
      <c r="E50" s="54" t="s">
        <v>127</v>
      </c>
      <c r="F50" s="54"/>
      <c r="G50" s="55"/>
      <c r="H50" s="68" t="s">
        <v>570</v>
      </c>
      <c r="I50" s="68" t="s">
        <v>459</v>
      </c>
      <c r="J50" s="68"/>
      <c r="K50" s="55" t="s">
        <v>85</v>
      </c>
      <c r="L50" s="55">
        <v>3</v>
      </c>
      <c r="M50" s="55">
        <v>3</v>
      </c>
      <c r="N50" s="55">
        <v>3</v>
      </c>
      <c r="O50" s="55">
        <v>3</v>
      </c>
      <c r="P50" s="104" t="s">
        <v>455</v>
      </c>
      <c r="Q50" s="55"/>
      <c r="R50" s="55"/>
      <c r="S50" s="55"/>
      <c r="T50" s="68" t="s">
        <v>566</v>
      </c>
      <c r="U50" s="57" t="s">
        <v>99</v>
      </c>
      <c r="V50" s="57"/>
      <c r="W50" s="57"/>
      <c r="X50" s="115">
        <v>43774</v>
      </c>
      <c r="Y50" s="55" t="s">
        <v>85</v>
      </c>
      <c r="Z50" s="55">
        <v>3</v>
      </c>
      <c r="AA50" s="55">
        <v>3</v>
      </c>
      <c r="AB50" s="55">
        <v>3</v>
      </c>
      <c r="AC50" s="55">
        <v>3</v>
      </c>
      <c r="AD50" s="104" t="s">
        <v>455</v>
      </c>
      <c r="AE50" s="115"/>
      <c r="AF50" s="68"/>
      <c r="AG50" s="55" t="s">
        <v>85</v>
      </c>
      <c r="AH50" s="55">
        <v>3</v>
      </c>
      <c r="AI50" s="55">
        <v>3</v>
      </c>
      <c r="AJ50" s="55">
        <v>3</v>
      </c>
      <c r="AK50" s="55">
        <v>3</v>
      </c>
      <c r="AL50" s="104" t="s">
        <v>455</v>
      </c>
      <c r="AM50" s="42">
        <v>44196</v>
      </c>
      <c r="AN50" s="68" t="s">
        <v>566</v>
      </c>
      <c r="AO50" s="68" t="s">
        <v>567</v>
      </c>
      <c r="AP50" s="55" t="s">
        <v>85</v>
      </c>
      <c r="AQ50" s="55">
        <v>3</v>
      </c>
      <c r="AR50" s="55">
        <v>3</v>
      </c>
      <c r="AS50" s="55">
        <v>3</v>
      </c>
      <c r="AT50" s="55">
        <v>3</v>
      </c>
      <c r="AU50" s="104" t="s">
        <v>455</v>
      </c>
      <c r="AV50" s="42"/>
      <c r="AW50" s="68" t="s">
        <v>566</v>
      </c>
      <c r="AX50" s="68" t="s">
        <v>861</v>
      </c>
      <c r="AY50" s="1">
        <v>13</v>
      </c>
      <c r="BA50" s="167"/>
    </row>
    <row r="51" spans="1:53" ht="114.75" x14ac:dyDescent="0.2">
      <c r="A51" s="55" t="s">
        <v>445</v>
      </c>
      <c r="B51" s="68" t="s">
        <v>568</v>
      </c>
      <c r="C51" s="68" t="s">
        <v>274</v>
      </c>
      <c r="D51" s="55" t="s">
        <v>120</v>
      </c>
      <c r="E51" s="54" t="s">
        <v>127</v>
      </c>
      <c r="F51" s="54"/>
      <c r="G51" s="55"/>
      <c r="H51" s="68" t="s">
        <v>569</v>
      </c>
      <c r="I51" s="68" t="s">
        <v>459</v>
      </c>
      <c r="J51" s="68"/>
      <c r="K51" s="55" t="s">
        <v>85</v>
      </c>
      <c r="L51" s="55">
        <v>3</v>
      </c>
      <c r="M51" s="55">
        <v>3</v>
      </c>
      <c r="N51" s="55">
        <v>3</v>
      </c>
      <c r="O51" s="55">
        <v>3</v>
      </c>
      <c r="P51" s="104" t="s">
        <v>455</v>
      </c>
      <c r="Q51" s="55"/>
      <c r="R51" s="55"/>
      <c r="S51" s="55"/>
      <c r="T51" s="68" t="s">
        <v>572</v>
      </c>
      <c r="U51" s="57" t="s">
        <v>99</v>
      </c>
      <c r="V51" s="57"/>
      <c r="W51" s="57"/>
      <c r="X51" s="115">
        <v>43774</v>
      </c>
      <c r="Y51" s="55" t="s">
        <v>85</v>
      </c>
      <c r="Z51" s="55">
        <v>3</v>
      </c>
      <c r="AA51" s="55">
        <v>3</v>
      </c>
      <c r="AB51" s="55">
        <v>3</v>
      </c>
      <c r="AC51" s="55">
        <v>3</v>
      </c>
      <c r="AD51" s="104" t="s">
        <v>455</v>
      </c>
      <c r="AE51" s="115"/>
      <c r="AF51" s="68"/>
      <c r="AG51" s="55" t="s">
        <v>85</v>
      </c>
      <c r="AH51" s="55">
        <v>3</v>
      </c>
      <c r="AI51" s="55">
        <v>3</v>
      </c>
      <c r="AJ51" s="55">
        <v>3</v>
      </c>
      <c r="AK51" s="55">
        <v>3</v>
      </c>
      <c r="AL51" s="104" t="s">
        <v>455</v>
      </c>
      <c r="AM51" s="42">
        <v>44196</v>
      </c>
      <c r="AN51" s="68" t="s">
        <v>572</v>
      </c>
      <c r="AO51" s="68" t="s">
        <v>594</v>
      </c>
      <c r="AP51" s="55" t="s">
        <v>85</v>
      </c>
      <c r="AQ51" s="55">
        <v>3</v>
      </c>
      <c r="AR51" s="55">
        <v>3</v>
      </c>
      <c r="AS51" s="55">
        <v>3</v>
      </c>
      <c r="AT51" s="55">
        <v>3</v>
      </c>
      <c r="AU51" s="104" t="s">
        <v>455</v>
      </c>
      <c r="AV51" s="42"/>
      <c r="AW51" s="68" t="s">
        <v>572</v>
      </c>
      <c r="AX51" s="68" t="s">
        <v>860</v>
      </c>
      <c r="AY51" s="1">
        <v>12</v>
      </c>
    </row>
    <row r="52" spans="1:53" ht="204" x14ac:dyDescent="0.2">
      <c r="A52" s="55" t="s">
        <v>445</v>
      </c>
      <c r="B52" s="68" t="s">
        <v>460</v>
      </c>
      <c r="C52" s="68" t="s">
        <v>274</v>
      </c>
      <c r="D52" s="55" t="s">
        <v>120</v>
      </c>
      <c r="E52" s="54" t="s">
        <v>127</v>
      </c>
      <c r="F52" s="54"/>
      <c r="G52" s="55"/>
      <c r="H52" s="68" t="s">
        <v>461</v>
      </c>
      <c r="I52" s="68" t="s">
        <v>459</v>
      </c>
      <c r="J52" s="68"/>
      <c r="K52" s="55" t="s">
        <v>85</v>
      </c>
      <c r="L52" s="55">
        <v>3</v>
      </c>
      <c r="M52" s="55">
        <v>3</v>
      </c>
      <c r="N52" s="55">
        <v>3</v>
      </c>
      <c r="O52" s="55">
        <v>3</v>
      </c>
      <c r="P52" s="104" t="s">
        <v>455</v>
      </c>
      <c r="Q52" s="55"/>
      <c r="R52" s="55"/>
      <c r="S52" s="55"/>
      <c r="T52" s="68" t="s">
        <v>462</v>
      </c>
      <c r="U52" s="57" t="s">
        <v>99</v>
      </c>
      <c r="V52" s="57"/>
      <c r="W52" s="57"/>
      <c r="X52" s="115">
        <v>43774</v>
      </c>
      <c r="Y52" s="55" t="s">
        <v>85</v>
      </c>
      <c r="Z52" s="55">
        <v>3</v>
      </c>
      <c r="AA52" s="55">
        <v>3</v>
      </c>
      <c r="AB52" s="55">
        <v>3</v>
      </c>
      <c r="AC52" s="55">
        <v>3</v>
      </c>
      <c r="AD52" s="104" t="s">
        <v>455</v>
      </c>
      <c r="AE52" s="115"/>
      <c r="AF52" s="68"/>
      <c r="AG52" s="55" t="s">
        <v>85</v>
      </c>
      <c r="AH52" s="55">
        <v>3</v>
      </c>
      <c r="AI52" s="55">
        <v>3</v>
      </c>
      <c r="AJ52" s="55">
        <v>3</v>
      </c>
      <c r="AK52" s="55">
        <v>3</v>
      </c>
      <c r="AL52" s="104" t="s">
        <v>455</v>
      </c>
      <c r="AM52" s="42">
        <v>44196</v>
      </c>
      <c r="AN52" s="68" t="s">
        <v>462</v>
      </c>
      <c r="AO52" s="68" t="s">
        <v>573</v>
      </c>
      <c r="AP52" s="55" t="s">
        <v>85</v>
      </c>
      <c r="AQ52" s="55">
        <v>3</v>
      </c>
      <c r="AR52" s="55">
        <v>3</v>
      </c>
      <c r="AS52" s="55">
        <v>3</v>
      </c>
      <c r="AT52" s="55">
        <v>3</v>
      </c>
      <c r="AU52" s="104" t="s">
        <v>455</v>
      </c>
      <c r="AV52" s="42"/>
      <c r="AW52" s="68" t="s">
        <v>462</v>
      </c>
      <c r="AX52" s="166" t="s">
        <v>859</v>
      </c>
      <c r="AY52" s="1">
        <v>11</v>
      </c>
      <c r="AZ52" s="165"/>
    </row>
    <row r="53" spans="1:53" ht="280.5" x14ac:dyDescent="0.2">
      <c r="A53" s="55" t="s">
        <v>445</v>
      </c>
      <c r="B53" s="68" t="s">
        <v>465</v>
      </c>
      <c r="C53" s="68" t="s">
        <v>274</v>
      </c>
      <c r="D53" s="55" t="s">
        <v>120</v>
      </c>
      <c r="E53" s="54" t="s">
        <v>127</v>
      </c>
      <c r="F53" s="54"/>
      <c r="G53" s="55"/>
      <c r="H53" s="68" t="s">
        <v>461</v>
      </c>
      <c r="I53" s="68" t="s">
        <v>459</v>
      </c>
      <c r="J53" s="68"/>
      <c r="K53" s="55" t="s">
        <v>85</v>
      </c>
      <c r="L53" s="55">
        <v>3</v>
      </c>
      <c r="M53" s="55">
        <v>3</v>
      </c>
      <c r="N53" s="55">
        <v>3</v>
      </c>
      <c r="O53" s="55">
        <v>3</v>
      </c>
      <c r="P53" s="104" t="s">
        <v>455</v>
      </c>
      <c r="Q53" s="55"/>
      <c r="R53" s="55"/>
      <c r="S53" s="55"/>
      <c r="T53" s="68" t="s">
        <v>466</v>
      </c>
      <c r="U53" s="57" t="s">
        <v>99</v>
      </c>
      <c r="V53" s="57"/>
      <c r="W53" s="57"/>
      <c r="X53" s="115">
        <v>43774</v>
      </c>
      <c r="Y53" s="55" t="s">
        <v>85</v>
      </c>
      <c r="Z53" s="55">
        <v>3</v>
      </c>
      <c r="AA53" s="55">
        <v>3</v>
      </c>
      <c r="AB53" s="55">
        <v>3</v>
      </c>
      <c r="AC53" s="55">
        <v>3</v>
      </c>
      <c r="AD53" s="104" t="s">
        <v>455</v>
      </c>
      <c r="AE53" s="115"/>
      <c r="AF53" s="68"/>
      <c r="AG53" s="55" t="s">
        <v>85</v>
      </c>
      <c r="AH53" s="55">
        <v>3</v>
      </c>
      <c r="AI53" s="55">
        <v>3</v>
      </c>
      <c r="AJ53" s="55">
        <v>3</v>
      </c>
      <c r="AK53" s="55">
        <v>3</v>
      </c>
      <c r="AL53" s="104" t="s">
        <v>455</v>
      </c>
      <c r="AM53" s="42">
        <v>44196</v>
      </c>
      <c r="AN53" s="68" t="s">
        <v>466</v>
      </c>
      <c r="AO53" s="68" t="s">
        <v>574</v>
      </c>
      <c r="AP53" s="55" t="s">
        <v>85</v>
      </c>
      <c r="AQ53" s="55">
        <v>3</v>
      </c>
      <c r="AR53" s="55">
        <v>3</v>
      </c>
      <c r="AS53" s="55">
        <v>3</v>
      </c>
      <c r="AT53" s="55">
        <v>3</v>
      </c>
      <c r="AU53" s="104" t="s">
        <v>455</v>
      </c>
      <c r="AV53" s="42"/>
      <c r="AW53" s="68" t="s">
        <v>466</v>
      </c>
      <c r="AX53" s="164" t="s">
        <v>848</v>
      </c>
      <c r="AY53" s="1">
        <v>10</v>
      </c>
    </row>
    <row r="54" spans="1:53" ht="252.75" customHeight="1" x14ac:dyDescent="0.2">
      <c r="A54" s="55" t="s">
        <v>445</v>
      </c>
      <c r="B54" s="68" t="s">
        <v>595</v>
      </c>
      <c r="C54" s="68" t="s">
        <v>575</v>
      </c>
      <c r="D54" s="55" t="s">
        <v>120</v>
      </c>
      <c r="E54" s="54" t="s">
        <v>127</v>
      </c>
      <c r="F54" s="54"/>
      <c r="G54" s="55"/>
      <c r="H54" s="68" t="s">
        <v>576</v>
      </c>
      <c r="I54" s="68"/>
      <c r="J54" s="68"/>
      <c r="K54" s="55" t="s">
        <v>85</v>
      </c>
      <c r="L54" s="55">
        <v>3</v>
      </c>
      <c r="M54" s="55">
        <v>3</v>
      </c>
      <c r="N54" s="55">
        <v>3</v>
      </c>
      <c r="O54" s="55">
        <v>3</v>
      </c>
      <c r="P54" s="104" t="s">
        <v>455</v>
      </c>
      <c r="Q54" s="55"/>
      <c r="R54" s="55"/>
      <c r="S54" s="55"/>
      <c r="T54" s="68" t="s">
        <v>577</v>
      </c>
      <c r="U54" s="57" t="s">
        <v>99</v>
      </c>
      <c r="V54" s="57"/>
      <c r="W54" s="57"/>
      <c r="X54" s="115">
        <v>43774</v>
      </c>
      <c r="Y54" s="55" t="s">
        <v>85</v>
      </c>
      <c r="Z54" s="55">
        <v>3</v>
      </c>
      <c r="AA54" s="55">
        <v>3</v>
      </c>
      <c r="AB54" s="55">
        <v>3</v>
      </c>
      <c r="AC54" s="55">
        <v>3</v>
      </c>
      <c r="AD54" s="104" t="s">
        <v>455</v>
      </c>
      <c r="AE54" s="115"/>
      <c r="AF54" s="68"/>
      <c r="AG54" s="55" t="s">
        <v>85</v>
      </c>
      <c r="AH54" s="55">
        <v>3</v>
      </c>
      <c r="AI54" s="55">
        <v>3</v>
      </c>
      <c r="AJ54" s="55">
        <v>3</v>
      </c>
      <c r="AK54" s="55">
        <v>3</v>
      </c>
      <c r="AL54" s="104" t="s">
        <v>455</v>
      </c>
      <c r="AM54" s="42">
        <v>44196</v>
      </c>
      <c r="AN54" s="68" t="s">
        <v>577</v>
      </c>
      <c r="AO54" s="68" t="s">
        <v>596</v>
      </c>
      <c r="AP54" s="55" t="s">
        <v>85</v>
      </c>
      <c r="AQ54" s="55">
        <v>3</v>
      </c>
      <c r="AR54" s="55">
        <v>3</v>
      </c>
      <c r="AS54" s="55">
        <v>3</v>
      </c>
      <c r="AT54" s="55">
        <v>3</v>
      </c>
      <c r="AU54" s="104" t="s">
        <v>455</v>
      </c>
      <c r="AV54" s="42"/>
      <c r="AW54" s="68" t="s">
        <v>577</v>
      </c>
      <c r="AX54" s="171" t="s">
        <v>852</v>
      </c>
      <c r="AY54" s="1">
        <v>9</v>
      </c>
    </row>
    <row r="55" spans="1:53" ht="178.5" x14ac:dyDescent="0.2">
      <c r="A55" s="55" t="s">
        <v>445</v>
      </c>
      <c r="B55" s="68" t="s">
        <v>463</v>
      </c>
      <c r="C55" s="68" t="s">
        <v>274</v>
      </c>
      <c r="D55" s="55" t="s">
        <v>120</v>
      </c>
      <c r="E55" s="54" t="s">
        <v>127</v>
      </c>
      <c r="F55" s="54"/>
      <c r="G55" s="55"/>
      <c r="H55" s="68" t="s">
        <v>461</v>
      </c>
      <c r="I55" s="68" t="s">
        <v>459</v>
      </c>
      <c r="J55" s="68"/>
      <c r="K55" s="55" t="s">
        <v>85</v>
      </c>
      <c r="L55" s="55">
        <v>3</v>
      </c>
      <c r="M55" s="55">
        <v>3</v>
      </c>
      <c r="N55" s="55">
        <v>3</v>
      </c>
      <c r="O55" s="55">
        <v>3</v>
      </c>
      <c r="P55" s="104" t="s">
        <v>455</v>
      </c>
      <c r="Q55" s="55"/>
      <c r="R55" s="55"/>
      <c r="S55" s="55"/>
      <c r="T55" s="68" t="s">
        <v>464</v>
      </c>
      <c r="U55" s="57" t="s">
        <v>99</v>
      </c>
      <c r="V55" s="57"/>
      <c r="W55" s="57"/>
      <c r="X55" s="115">
        <v>43774</v>
      </c>
      <c r="Y55" s="55" t="s">
        <v>85</v>
      </c>
      <c r="Z55" s="55">
        <v>3</v>
      </c>
      <c r="AA55" s="55">
        <v>3</v>
      </c>
      <c r="AB55" s="55">
        <v>3</v>
      </c>
      <c r="AC55" s="55">
        <v>3</v>
      </c>
      <c r="AD55" s="104" t="s">
        <v>455</v>
      </c>
      <c r="AE55" s="115"/>
      <c r="AF55" s="68"/>
      <c r="AG55" s="55" t="s">
        <v>85</v>
      </c>
      <c r="AH55" s="55">
        <v>3</v>
      </c>
      <c r="AI55" s="55">
        <v>3</v>
      </c>
      <c r="AJ55" s="55">
        <v>3</v>
      </c>
      <c r="AK55" s="55">
        <v>3</v>
      </c>
      <c r="AL55" s="104" t="s">
        <v>455</v>
      </c>
      <c r="AM55" s="42">
        <v>44196</v>
      </c>
      <c r="AN55" s="68" t="s">
        <v>548</v>
      </c>
      <c r="AO55" s="68" t="s">
        <v>583</v>
      </c>
      <c r="AP55" s="55" t="s">
        <v>85</v>
      </c>
      <c r="AQ55" s="55">
        <v>3</v>
      </c>
      <c r="AR55" s="55">
        <v>3</v>
      </c>
      <c r="AS55" s="55">
        <v>3</v>
      </c>
      <c r="AT55" s="55">
        <v>3</v>
      </c>
      <c r="AU55" s="104" t="s">
        <v>455</v>
      </c>
      <c r="AV55" s="42"/>
      <c r="AW55" s="68" t="s">
        <v>548</v>
      </c>
      <c r="AX55" s="68" t="s">
        <v>838</v>
      </c>
      <c r="AY55" s="1">
        <v>8</v>
      </c>
    </row>
    <row r="56" spans="1:53" ht="99" customHeight="1" x14ac:dyDescent="0.2">
      <c r="A56" s="55" t="s">
        <v>445</v>
      </c>
      <c r="B56" s="68" t="s">
        <v>467</v>
      </c>
      <c r="C56" s="68" t="s">
        <v>166</v>
      </c>
      <c r="D56" s="55" t="s">
        <v>120</v>
      </c>
      <c r="E56" s="54" t="s">
        <v>39</v>
      </c>
      <c r="F56" s="54"/>
      <c r="G56" s="55"/>
      <c r="H56" s="68" t="s">
        <v>461</v>
      </c>
      <c r="I56" s="68" t="s">
        <v>459</v>
      </c>
      <c r="J56" s="68"/>
      <c r="K56" s="55" t="s">
        <v>85</v>
      </c>
      <c r="L56" s="55">
        <v>3</v>
      </c>
      <c r="M56" s="55">
        <v>3</v>
      </c>
      <c r="N56" s="55">
        <v>3</v>
      </c>
      <c r="O56" s="55">
        <v>3</v>
      </c>
      <c r="P56" s="104" t="s">
        <v>455</v>
      </c>
      <c r="Q56" s="55"/>
      <c r="R56" s="55"/>
      <c r="S56" s="55"/>
      <c r="T56" s="68" t="s">
        <v>468</v>
      </c>
      <c r="U56" s="57" t="s">
        <v>99</v>
      </c>
      <c r="V56" s="57"/>
      <c r="W56" s="57"/>
      <c r="X56" s="115">
        <v>43774</v>
      </c>
      <c r="Y56" s="55" t="s">
        <v>85</v>
      </c>
      <c r="Z56" s="55">
        <v>3</v>
      </c>
      <c r="AA56" s="55">
        <v>3</v>
      </c>
      <c r="AB56" s="55">
        <v>3</v>
      </c>
      <c r="AC56" s="55">
        <v>3</v>
      </c>
      <c r="AD56" s="104" t="s">
        <v>455</v>
      </c>
      <c r="AE56" s="115"/>
      <c r="AF56" s="68"/>
      <c r="AG56" s="55" t="s">
        <v>85</v>
      </c>
      <c r="AH56" s="55">
        <v>3</v>
      </c>
      <c r="AI56" s="55">
        <v>3</v>
      </c>
      <c r="AJ56" s="55">
        <v>3</v>
      </c>
      <c r="AK56" s="55">
        <v>3</v>
      </c>
      <c r="AL56" s="104" t="s">
        <v>455</v>
      </c>
      <c r="AM56" s="42">
        <v>44196</v>
      </c>
      <c r="AN56" s="68" t="s">
        <v>549</v>
      </c>
      <c r="AO56" s="68" t="s">
        <v>578</v>
      </c>
      <c r="AP56" s="55" t="s">
        <v>85</v>
      </c>
      <c r="AQ56" s="55">
        <v>3</v>
      </c>
      <c r="AR56" s="55">
        <v>3</v>
      </c>
      <c r="AS56" s="55">
        <v>3</v>
      </c>
      <c r="AT56" s="55">
        <v>3</v>
      </c>
      <c r="AU56" s="104" t="s">
        <v>455</v>
      </c>
      <c r="AV56" s="42"/>
      <c r="AW56" s="68" t="s">
        <v>549</v>
      </c>
      <c r="AX56" s="68" t="s">
        <v>836</v>
      </c>
      <c r="AY56" s="1">
        <v>7</v>
      </c>
    </row>
    <row r="57" spans="1:53" ht="409.5" customHeight="1" x14ac:dyDescent="0.2">
      <c r="A57" s="55" t="s">
        <v>445</v>
      </c>
      <c r="B57" s="68" t="s">
        <v>469</v>
      </c>
      <c r="C57" s="68" t="s">
        <v>166</v>
      </c>
      <c r="D57" s="55" t="s">
        <v>120</v>
      </c>
      <c r="E57" s="54" t="s">
        <v>127</v>
      </c>
      <c r="F57" s="54"/>
      <c r="G57" s="55"/>
      <c r="H57" s="68" t="s">
        <v>461</v>
      </c>
      <c r="I57" s="68" t="s">
        <v>470</v>
      </c>
      <c r="J57" s="68"/>
      <c r="K57" s="55" t="s">
        <v>85</v>
      </c>
      <c r="L57" s="55">
        <v>3</v>
      </c>
      <c r="M57" s="55">
        <v>3</v>
      </c>
      <c r="N57" s="55">
        <v>3</v>
      </c>
      <c r="O57" s="55">
        <v>3</v>
      </c>
      <c r="P57" s="104" t="s">
        <v>455</v>
      </c>
      <c r="Q57" s="55"/>
      <c r="R57" s="55"/>
      <c r="S57" s="55"/>
      <c r="T57" s="68" t="s">
        <v>597</v>
      </c>
      <c r="U57" s="57" t="s">
        <v>99</v>
      </c>
      <c r="V57" s="57"/>
      <c r="W57" s="57"/>
      <c r="X57" s="115">
        <v>43774</v>
      </c>
      <c r="Y57" s="55" t="s">
        <v>85</v>
      </c>
      <c r="Z57" s="55">
        <v>3</v>
      </c>
      <c r="AA57" s="55">
        <v>3</v>
      </c>
      <c r="AB57" s="55">
        <v>3</v>
      </c>
      <c r="AC57" s="55">
        <v>3</v>
      </c>
      <c r="AD57" s="104" t="s">
        <v>455</v>
      </c>
      <c r="AE57" s="115"/>
      <c r="AF57" s="68"/>
      <c r="AG57" s="55" t="s">
        <v>85</v>
      </c>
      <c r="AH57" s="55">
        <v>3</v>
      </c>
      <c r="AI57" s="55">
        <v>3</v>
      </c>
      <c r="AJ57" s="55">
        <v>3</v>
      </c>
      <c r="AK57" s="55">
        <v>3</v>
      </c>
      <c r="AL57" s="104" t="s">
        <v>455</v>
      </c>
      <c r="AM57" s="42">
        <v>44196</v>
      </c>
      <c r="AN57" s="68" t="s">
        <v>471</v>
      </c>
      <c r="AO57" s="68" t="s">
        <v>598</v>
      </c>
      <c r="AP57" s="55" t="s">
        <v>85</v>
      </c>
      <c r="AQ57" s="55">
        <v>3</v>
      </c>
      <c r="AR57" s="55">
        <v>3</v>
      </c>
      <c r="AS57" s="55">
        <v>3</v>
      </c>
      <c r="AT57" s="55">
        <v>3</v>
      </c>
      <c r="AU57" s="104" t="s">
        <v>455</v>
      </c>
      <c r="AV57" s="42"/>
      <c r="AW57" s="68" t="s">
        <v>471</v>
      </c>
      <c r="AX57" s="168" t="s">
        <v>839</v>
      </c>
      <c r="AY57" s="1">
        <v>6</v>
      </c>
    </row>
    <row r="58" spans="1:53" ht="141.75" customHeight="1" x14ac:dyDescent="0.2">
      <c r="A58" s="55" t="s">
        <v>445</v>
      </c>
      <c r="B58" s="68" t="s">
        <v>493</v>
      </c>
      <c r="C58" s="68" t="s">
        <v>494</v>
      </c>
      <c r="D58" s="55" t="s">
        <v>120</v>
      </c>
      <c r="E58" s="54" t="s">
        <v>127</v>
      </c>
      <c r="F58" s="54"/>
      <c r="G58" s="55"/>
      <c r="H58" s="68" t="s">
        <v>461</v>
      </c>
      <c r="I58" s="68" t="s">
        <v>459</v>
      </c>
      <c r="J58" s="68"/>
      <c r="K58" s="55" t="s">
        <v>85</v>
      </c>
      <c r="L58" s="55">
        <v>3</v>
      </c>
      <c r="M58" s="55">
        <v>3</v>
      </c>
      <c r="N58" s="55">
        <v>3</v>
      </c>
      <c r="O58" s="55">
        <v>3</v>
      </c>
      <c r="P58" s="104" t="s">
        <v>455</v>
      </c>
      <c r="Q58" s="55"/>
      <c r="R58" s="55"/>
      <c r="S58" s="55"/>
      <c r="T58" s="68" t="s">
        <v>495</v>
      </c>
      <c r="U58" s="57"/>
      <c r="V58" s="57"/>
      <c r="W58" s="57"/>
      <c r="X58" s="115">
        <v>43774</v>
      </c>
      <c r="Y58" s="55" t="s">
        <v>85</v>
      </c>
      <c r="Z58" s="55">
        <v>3</v>
      </c>
      <c r="AA58" s="55">
        <v>3</v>
      </c>
      <c r="AB58" s="55">
        <v>3</v>
      </c>
      <c r="AC58" s="55">
        <v>3</v>
      </c>
      <c r="AD58" s="104" t="s">
        <v>455</v>
      </c>
      <c r="AE58" s="115"/>
      <c r="AF58" s="68"/>
      <c r="AG58" s="55" t="s">
        <v>85</v>
      </c>
      <c r="AH58" s="55">
        <v>3</v>
      </c>
      <c r="AI58" s="55">
        <v>3</v>
      </c>
      <c r="AJ58" s="55">
        <v>3</v>
      </c>
      <c r="AK58" s="55">
        <v>3</v>
      </c>
      <c r="AL58" s="104" t="s">
        <v>455</v>
      </c>
      <c r="AM58" s="42">
        <v>44196</v>
      </c>
      <c r="AN58" s="68" t="s">
        <v>495</v>
      </c>
      <c r="AO58" s="68" t="s">
        <v>587</v>
      </c>
      <c r="AP58" s="55" t="s">
        <v>85</v>
      </c>
      <c r="AQ58" s="55">
        <v>3</v>
      </c>
      <c r="AR58" s="55">
        <v>3</v>
      </c>
      <c r="AS58" s="55">
        <v>3</v>
      </c>
      <c r="AT58" s="55">
        <v>3</v>
      </c>
      <c r="AU58" s="104" t="s">
        <v>455</v>
      </c>
      <c r="AV58" s="42"/>
      <c r="AW58" s="68" t="s">
        <v>495</v>
      </c>
      <c r="AX58" s="166" t="s">
        <v>840</v>
      </c>
      <c r="AY58" s="1">
        <v>5</v>
      </c>
    </row>
    <row r="59" spans="1:53" ht="177" customHeight="1" x14ac:dyDescent="0.2">
      <c r="A59" s="55" t="s">
        <v>445</v>
      </c>
      <c r="B59" s="68" t="s">
        <v>496</v>
      </c>
      <c r="C59" s="68" t="s">
        <v>494</v>
      </c>
      <c r="D59" s="55" t="s">
        <v>120</v>
      </c>
      <c r="E59" s="54" t="s">
        <v>127</v>
      </c>
      <c r="F59" s="54"/>
      <c r="G59" s="55"/>
      <c r="H59" s="68" t="s">
        <v>461</v>
      </c>
      <c r="I59" s="68" t="s">
        <v>459</v>
      </c>
      <c r="J59" s="68"/>
      <c r="K59" s="55" t="s">
        <v>85</v>
      </c>
      <c r="L59" s="55">
        <v>3</v>
      </c>
      <c r="M59" s="55">
        <v>3</v>
      </c>
      <c r="N59" s="55">
        <v>3</v>
      </c>
      <c r="O59" s="55">
        <v>3</v>
      </c>
      <c r="P59" s="104" t="s">
        <v>455</v>
      </c>
      <c r="Q59" s="55"/>
      <c r="R59" s="55"/>
      <c r="S59" s="55"/>
      <c r="T59" s="68" t="s">
        <v>497</v>
      </c>
      <c r="U59" s="57"/>
      <c r="V59" s="57"/>
      <c r="W59" s="57"/>
      <c r="X59" s="115">
        <v>43774</v>
      </c>
      <c r="Y59" s="55" t="s">
        <v>85</v>
      </c>
      <c r="Z59" s="55">
        <v>3</v>
      </c>
      <c r="AA59" s="55">
        <v>3</v>
      </c>
      <c r="AB59" s="55">
        <v>3</v>
      </c>
      <c r="AC59" s="55">
        <v>3</v>
      </c>
      <c r="AD59" s="104" t="s">
        <v>455</v>
      </c>
      <c r="AE59" s="115"/>
      <c r="AF59" s="68"/>
      <c r="AG59" s="55" t="s">
        <v>85</v>
      </c>
      <c r="AH59" s="55">
        <v>3</v>
      </c>
      <c r="AI59" s="55">
        <v>3</v>
      </c>
      <c r="AJ59" s="55">
        <v>3</v>
      </c>
      <c r="AK59" s="55">
        <v>3</v>
      </c>
      <c r="AL59" s="104" t="s">
        <v>455</v>
      </c>
      <c r="AM59" s="42">
        <v>44196</v>
      </c>
      <c r="AN59" s="68" t="s">
        <v>550</v>
      </c>
      <c r="AO59" s="68" t="s">
        <v>602</v>
      </c>
      <c r="AP59" s="55" t="s">
        <v>85</v>
      </c>
      <c r="AQ59" s="55">
        <v>3</v>
      </c>
      <c r="AR59" s="55">
        <v>3</v>
      </c>
      <c r="AS59" s="55">
        <v>3</v>
      </c>
      <c r="AT59" s="55">
        <v>3</v>
      </c>
      <c r="AU59" s="104" t="s">
        <v>455</v>
      </c>
      <c r="AV59" s="42"/>
      <c r="AW59" s="68" t="s">
        <v>550</v>
      </c>
      <c r="AX59" s="172" t="s">
        <v>862</v>
      </c>
      <c r="AY59" s="1">
        <v>4</v>
      </c>
    </row>
    <row r="60" spans="1:53" ht="266.25" customHeight="1" x14ac:dyDescent="0.2">
      <c r="A60" s="55" t="s">
        <v>445</v>
      </c>
      <c r="B60" s="68" t="s">
        <v>590</v>
      </c>
      <c r="C60" s="68" t="s">
        <v>446</v>
      </c>
      <c r="D60" s="55" t="s">
        <v>120</v>
      </c>
      <c r="E60" s="54" t="s">
        <v>127</v>
      </c>
      <c r="F60" s="54"/>
      <c r="G60" s="55"/>
      <c r="H60" s="68" t="s">
        <v>461</v>
      </c>
      <c r="I60" s="68" t="s">
        <v>459</v>
      </c>
      <c r="J60" s="68"/>
      <c r="K60" s="55" t="s">
        <v>85</v>
      </c>
      <c r="L60" s="55">
        <v>3</v>
      </c>
      <c r="M60" s="55">
        <v>3</v>
      </c>
      <c r="N60" s="55">
        <v>3</v>
      </c>
      <c r="O60" s="55">
        <v>3</v>
      </c>
      <c r="P60" s="104" t="s">
        <v>455</v>
      </c>
      <c r="Q60" s="55"/>
      <c r="R60" s="55"/>
      <c r="S60" s="55"/>
      <c r="T60" s="68" t="s">
        <v>585</v>
      </c>
      <c r="U60" s="57"/>
      <c r="V60" s="57"/>
      <c r="W60" s="57"/>
      <c r="X60" s="115">
        <v>43774</v>
      </c>
      <c r="Y60" s="55" t="s">
        <v>85</v>
      </c>
      <c r="Z60" s="55">
        <v>3</v>
      </c>
      <c r="AA60" s="55">
        <v>3</v>
      </c>
      <c r="AB60" s="55">
        <v>3</v>
      </c>
      <c r="AC60" s="55">
        <v>3</v>
      </c>
      <c r="AD60" s="104" t="s">
        <v>455</v>
      </c>
      <c r="AE60" s="115"/>
      <c r="AF60" s="68"/>
      <c r="AG60" s="55" t="s">
        <v>85</v>
      </c>
      <c r="AH60" s="55">
        <v>3</v>
      </c>
      <c r="AI60" s="55">
        <v>3</v>
      </c>
      <c r="AJ60" s="55">
        <v>3</v>
      </c>
      <c r="AK60" s="55">
        <v>3</v>
      </c>
      <c r="AL60" s="104" t="s">
        <v>455</v>
      </c>
      <c r="AM60" s="42">
        <v>44196</v>
      </c>
      <c r="AN60" s="68" t="s">
        <v>498</v>
      </c>
      <c r="AO60" s="68" t="s">
        <v>586</v>
      </c>
      <c r="AP60" s="55" t="s">
        <v>85</v>
      </c>
      <c r="AQ60" s="55">
        <v>3</v>
      </c>
      <c r="AR60" s="55">
        <v>3</v>
      </c>
      <c r="AS60" s="55">
        <v>3</v>
      </c>
      <c r="AT60" s="55">
        <v>3</v>
      </c>
      <c r="AU60" s="104" t="s">
        <v>455</v>
      </c>
      <c r="AV60" s="42"/>
      <c r="AW60" s="68" t="s">
        <v>498</v>
      </c>
      <c r="AX60" s="68" t="s">
        <v>841</v>
      </c>
      <c r="AY60" s="1">
        <v>3</v>
      </c>
    </row>
    <row r="61" spans="1:53" ht="182.25" customHeight="1" x14ac:dyDescent="0.2">
      <c r="A61" s="55" t="s">
        <v>445</v>
      </c>
      <c r="B61" s="68" t="s">
        <v>588</v>
      </c>
      <c r="C61" s="68" t="s">
        <v>589</v>
      </c>
      <c r="D61" s="55" t="s">
        <v>120</v>
      </c>
      <c r="E61" s="54" t="s">
        <v>127</v>
      </c>
      <c r="F61" s="54"/>
      <c r="G61" s="55"/>
      <c r="H61" s="68" t="s">
        <v>461</v>
      </c>
      <c r="I61" s="68" t="s">
        <v>459</v>
      </c>
      <c r="J61" s="68"/>
      <c r="K61" s="55" t="s">
        <v>85</v>
      </c>
      <c r="L61" s="55">
        <v>3</v>
      </c>
      <c r="M61" s="55">
        <v>3</v>
      </c>
      <c r="N61" s="55">
        <v>3</v>
      </c>
      <c r="O61" s="55">
        <v>3</v>
      </c>
      <c r="P61" s="104" t="s">
        <v>455</v>
      </c>
      <c r="Q61" s="55"/>
      <c r="R61" s="55"/>
      <c r="S61" s="55"/>
      <c r="T61" s="68" t="s">
        <v>591</v>
      </c>
      <c r="U61" s="57"/>
      <c r="V61" s="57"/>
      <c r="W61" s="57"/>
      <c r="X61" s="115"/>
      <c r="Y61" s="55" t="s">
        <v>85</v>
      </c>
      <c r="Z61" s="55">
        <v>3</v>
      </c>
      <c r="AA61" s="55">
        <v>3</v>
      </c>
      <c r="AB61" s="55">
        <v>3</v>
      </c>
      <c r="AC61" s="55">
        <v>3</v>
      </c>
      <c r="AD61" s="104" t="s">
        <v>455</v>
      </c>
      <c r="AE61" s="115"/>
      <c r="AF61" s="68"/>
      <c r="AG61" s="55" t="s">
        <v>85</v>
      </c>
      <c r="AH61" s="55">
        <v>3</v>
      </c>
      <c r="AI61" s="55">
        <v>3</v>
      </c>
      <c r="AJ61" s="55">
        <v>3</v>
      </c>
      <c r="AK61" s="55">
        <v>3</v>
      </c>
      <c r="AL61" s="104" t="s">
        <v>455</v>
      </c>
      <c r="AM61" s="42"/>
      <c r="AN61" s="68" t="s">
        <v>591</v>
      </c>
      <c r="AO61" s="68" t="s">
        <v>592</v>
      </c>
      <c r="AP61" s="55" t="s">
        <v>85</v>
      </c>
      <c r="AQ61" s="55">
        <v>3</v>
      </c>
      <c r="AR61" s="55">
        <v>3</v>
      </c>
      <c r="AS61" s="55">
        <v>3</v>
      </c>
      <c r="AT61" s="55">
        <v>3</v>
      </c>
      <c r="AU61" s="104" t="s">
        <v>455</v>
      </c>
      <c r="AV61" s="42"/>
      <c r="AW61" s="68" t="s">
        <v>591</v>
      </c>
      <c r="AX61" s="68" t="s">
        <v>844</v>
      </c>
      <c r="AY61" s="1">
        <v>2</v>
      </c>
    </row>
    <row r="62" spans="1:53" ht="75.75" customHeight="1" x14ac:dyDescent="0.2">
      <c r="A62" s="55" t="s">
        <v>445</v>
      </c>
      <c r="B62" s="68" t="s">
        <v>499</v>
      </c>
      <c r="C62" s="68" t="s">
        <v>494</v>
      </c>
      <c r="D62" s="55" t="s">
        <v>120</v>
      </c>
      <c r="E62" s="54" t="s">
        <v>127</v>
      </c>
      <c r="F62" s="54"/>
      <c r="G62" s="55"/>
      <c r="H62" s="68" t="s">
        <v>461</v>
      </c>
      <c r="I62" s="68" t="s">
        <v>459</v>
      </c>
      <c r="J62" s="68"/>
      <c r="K62" s="55" t="s">
        <v>85</v>
      </c>
      <c r="L62" s="55">
        <v>3</v>
      </c>
      <c r="M62" s="55">
        <v>3</v>
      </c>
      <c r="N62" s="55">
        <v>3</v>
      </c>
      <c r="O62" s="55">
        <v>3</v>
      </c>
      <c r="P62" s="104" t="s">
        <v>455</v>
      </c>
      <c r="Q62" s="55"/>
      <c r="R62" s="55"/>
      <c r="S62" s="55"/>
      <c r="T62" s="68" t="s">
        <v>500</v>
      </c>
      <c r="U62" s="57"/>
      <c r="V62" s="57"/>
      <c r="W62" s="57"/>
      <c r="X62" s="115">
        <v>43774</v>
      </c>
      <c r="Y62" s="55" t="s">
        <v>85</v>
      </c>
      <c r="Z62" s="55">
        <v>3</v>
      </c>
      <c r="AA62" s="55">
        <v>3</v>
      </c>
      <c r="AB62" s="55">
        <v>3</v>
      </c>
      <c r="AC62" s="55">
        <v>3</v>
      </c>
      <c r="AD62" s="104" t="s">
        <v>455</v>
      </c>
      <c r="AE62" s="115"/>
      <c r="AF62" s="68"/>
      <c r="AG62" s="55" t="s">
        <v>85</v>
      </c>
      <c r="AH62" s="55">
        <v>3</v>
      </c>
      <c r="AI62" s="55">
        <v>3</v>
      </c>
      <c r="AJ62" s="55">
        <v>3</v>
      </c>
      <c r="AK62" s="55">
        <v>3</v>
      </c>
      <c r="AL62" s="104" t="s">
        <v>455</v>
      </c>
      <c r="AM62" s="42">
        <v>44196</v>
      </c>
      <c r="AN62" s="68" t="s">
        <v>500</v>
      </c>
      <c r="AO62" s="68" t="s">
        <v>551</v>
      </c>
      <c r="AP62" s="55" t="s">
        <v>85</v>
      </c>
      <c r="AQ62" s="55">
        <v>3</v>
      </c>
      <c r="AR62" s="55">
        <v>3</v>
      </c>
      <c r="AS62" s="55">
        <v>3</v>
      </c>
      <c r="AT62" s="55">
        <v>3</v>
      </c>
      <c r="AU62" s="104" t="s">
        <v>455</v>
      </c>
      <c r="AV62" s="42"/>
      <c r="AW62" s="68" t="s">
        <v>500</v>
      </c>
      <c r="AX62" s="68" t="s">
        <v>843</v>
      </c>
      <c r="AY62" s="1">
        <v>1</v>
      </c>
    </row>
    <row r="63" spans="1:53" ht="105.75" customHeight="1" x14ac:dyDescent="0.2">
      <c r="A63" s="55" t="s">
        <v>431</v>
      </c>
      <c r="B63" s="68" t="s">
        <v>432</v>
      </c>
      <c r="C63" s="68" t="s">
        <v>38</v>
      </c>
      <c r="D63" s="55" t="s">
        <v>423</v>
      </c>
      <c r="E63" s="54" t="s">
        <v>127</v>
      </c>
      <c r="F63" s="54"/>
      <c r="G63" s="55"/>
      <c r="H63" s="68" t="s">
        <v>433</v>
      </c>
      <c r="I63" s="68" t="s">
        <v>69</v>
      </c>
      <c r="J63" s="68" t="s">
        <v>434</v>
      </c>
      <c r="K63" s="55" t="s">
        <v>84</v>
      </c>
      <c r="L63" s="55">
        <v>2</v>
      </c>
      <c r="M63" s="55">
        <v>2</v>
      </c>
      <c r="N63" s="55">
        <v>2</v>
      </c>
      <c r="O63" s="55">
        <f t="shared" ref="O63:O68" si="13">+((L63*0.2)+(M63*0.5)+(N63*0.3))</f>
        <v>2</v>
      </c>
      <c r="P63" s="56" t="str">
        <f t="shared" ref="P63:P68" si="14">IF(OR(O63&gt;=2.5),"ALTO",IF(OR(O63&lt;2),"BAJO","MEDIO"))</f>
        <v>MEDIO</v>
      </c>
      <c r="Q63" s="55" t="s">
        <v>275</v>
      </c>
      <c r="R63" s="55"/>
      <c r="S63" s="55"/>
      <c r="T63" s="55"/>
      <c r="U63" s="57" t="s">
        <v>99</v>
      </c>
      <c r="V63" s="57" t="s">
        <v>116</v>
      </c>
      <c r="W63" s="57" t="s">
        <v>435</v>
      </c>
      <c r="X63" s="115">
        <v>43739</v>
      </c>
      <c r="Y63" s="55"/>
      <c r="Z63" s="55"/>
      <c r="AA63" s="55"/>
      <c r="AB63" s="55"/>
      <c r="AC63" s="55"/>
      <c r="AD63" s="11"/>
      <c r="AE63" s="115"/>
      <c r="AF63" s="68"/>
      <c r="AG63" s="55"/>
      <c r="AH63" s="55"/>
      <c r="AI63" s="55"/>
      <c r="AJ63" s="55"/>
      <c r="AK63" s="55"/>
      <c r="AL63" s="120"/>
      <c r="AM63" s="42"/>
      <c r="AN63" s="119"/>
      <c r="AO63" s="68" t="s">
        <v>559</v>
      </c>
      <c r="AP63" s="55"/>
      <c r="AQ63" s="55"/>
      <c r="AR63" s="55"/>
      <c r="AS63" s="55"/>
      <c r="AT63" s="55"/>
      <c r="AU63" s="120"/>
      <c r="AV63" s="42"/>
      <c r="AW63" s="119"/>
      <c r="AX63" s="68" t="s">
        <v>559</v>
      </c>
    </row>
    <row r="64" spans="1:53" ht="105.75" customHeight="1" x14ac:dyDescent="0.2">
      <c r="A64" s="55" t="s">
        <v>485</v>
      </c>
      <c r="B64" s="68" t="s">
        <v>486</v>
      </c>
      <c r="C64" s="68" t="s">
        <v>484</v>
      </c>
      <c r="D64" s="55" t="s">
        <v>487</v>
      </c>
      <c r="E64" s="54"/>
      <c r="F64" s="54" t="s">
        <v>127</v>
      </c>
      <c r="G64" s="55"/>
      <c r="H64" s="68" t="s">
        <v>489</v>
      </c>
      <c r="I64" s="68" t="s">
        <v>69</v>
      </c>
      <c r="J64" s="68" t="s">
        <v>488</v>
      </c>
      <c r="K64" s="55" t="s">
        <v>84</v>
      </c>
      <c r="L64" s="55">
        <v>1</v>
      </c>
      <c r="M64" s="55">
        <v>2</v>
      </c>
      <c r="N64" s="55">
        <v>2</v>
      </c>
      <c r="O64" s="55">
        <f t="shared" si="13"/>
        <v>1.7999999999999998</v>
      </c>
      <c r="P64" s="101" t="str">
        <f t="shared" si="14"/>
        <v>BAJO</v>
      </c>
      <c r="Q64" s="68" t="s">
        <v>490</v>
      </c>
      <c r="R64" s="55"/>
      <c r="S64" s="55"/>
      <c r="T64" s="55"/>
      <c r="U64" s="57" t="s">
        <v>99</v>
      </c>
      <c r="V64" s="8" t="s">
        <v>111</v>
      </c>
      <c r="W64" s="8" t="s">
        <v>160</v>
      </c>
      <c r="X64" s="115">
        <v>43739</v>
      </c>
      <c r="Y64" s="21" t="s">
        <v>84</v>
      </c>
      <c r="Z64" s="21">
        <v>3</v>
      </c>
      <c r="AA64" s="21">
        <v>2</v>
      </c>
      <c r="AB64" s="21">
        <v>1</v>
      </c>
      <c r="AC64" s="19">
        <f>+((Z64*0.2)+(AA64*0.5)+(AB64*0.3))</f>
        <v>1.9000000000000001</v>
      </c>
      <c r="AD64" s="43" t="str">
        <f>IF(OR(AC64&gt;=2.5),"ALTO",IF(OR(AC64&lt;2),"BAJO","MEDIO"))</f>
        <v>BAJO</v>
      </c>
      <c r="AE64" s="8" t="s">
        <v>267</v>
      </c>
      <c r="AF64" s="8" t="s">
        <v>491</v>
      </c>
      <c r="AG64" s="21" t="s">
        <v>84</v>
      </c>
      <c r="AH64" s="21">
        <v>3</v>
      </c>
      <c r="AI64" s="21">
        <v>2</v>
      </c>
      <c r="AJ64" s="21">
        <v>1</v>
      </c>
      <c r="AK64" s="19">
        <f>+((AH64*0.2)+(AI64*0.5)+(AJ64*0.3))</f>
        <v>1.9000000000000001</v>
      </c>
      <c r="AL64" s="43" t="str">
        <f>IF(OR(AK64&gt;=2.5),"ALTO",IF(OR(AK64&lt;2),"BAJO","MEDIO"))</f>
        <v>BAJO</v>
      </c>
      <c r="AM64" s="42">
        <v>44196</v>
      </c>
      <c r="AN64" s="42" t="s">
        <v>552</v>
      </c>
      <c r="AO64" s="8" t="s">
        <v>491</v>
      </c>
      <c r="AP64" s="21" t="s">
        <v>84</v>
      </c>
      <c r="AQ64" s="21">
        <v>3</v>
      </c>
      <c r="AR64" s="21">
        <v>2</v>
      </c>
      <c r="AS64" s="21">
        <v>1</v>
      </c>
      <c r="AT64" s="19">
        <f>+((AQ64*0.2)+(AR64*0.5)+(AS64*0.3))</f>
        <v>1.9000000000000001</v>
      </c>
      <c r="AU64" s="43" t="str">
        <f>IF(OR(AT64&gt;=2.5),"ALTO",IF(OR(AT64&lt;2),"BAJO","MEDIO"))</f>
        <v>BAJO</v>
      </c>
      <c r="AV64" s="119">
        <v>44413</v>
      </c>
      <c r="AW64" s="119" t="s">
        <v>552</v>
      </c>
      <c r="AX64" s="57" t="s">
        <v>775</v>
      </c>
      <c r="AY64" s="1">
        <v>27</v>
      </c>
    </row>
    <row r="65" spans="1:51" ht="76.5" x14ac:dyDescent="0.2">
      <c r="A65" s="55" t="s">
        <v>132</v>
      </c>
      <c r="B65" s="68" t="s">
        <v>623</v>
      </c>
      <c r="C65" s="68" t="s">
        <v>38</v>
      </c>
      <c r="D65" s="55" t="s">
        <v>120</v>
      </c>
      <c r="E65" s="54"/>
      <c r="F65" s="54"/>
      <c r="G65" s="54" t="s">
        <v>127</v>
      </c>
      <c r="H65" s="68" t="s">
        <v>489</v>
      </c>
      <c r="I65" s="68" t="s">
        <v>69</v>
      </c>
      <c r="J65" s="68" t="s">
        <v>488</v>
      </c>
      <c r="K65" s="55" t="s">
        <v>84</v>
      </c>
      <c r="L65" s="55">
        <v>1</v>
      </c>
      <c r="M65" s="55">
        <v>2</v>
      </c>
      <c r="N65" s="55">
        <v>1</v>
      </c>
      <c r="O65" s="55">
        <f t="shared" si="13"/>
        <v>1.5</v>
      </c>
      <c r="P65" s="101" t="str">
        <f t="shared" si="14"/>
        <v>BAJO</v>
      </c>
      <c r="Q65" s="68" t="s">
        <v>613</v>
      </c>
      <c r="R65" s="8" t="s">
        <v>97</v>
      </c>
      <c r="S65" s="8" t="s">
        <v>687</v>
      </c>
      <c r="T65" s="55"/>
      <c r="U65" s="57" t="s">
        <v>99</v>
      </c>
      <c r="V65" s="8" t="s">
        <v>111</v>
      </c>
      <c r="W65" s="8" t="s">
        <v>685</v>
      </c>
      <c r="X65" s="115"/>
      <c r="Y65" s="21"/>
      <c r="Z65" s="21"/>
      <c r="AA65" s="21"/>
      <c r="AB65" s="21"/>
      <c r="AC65" s="19"/>
      <c r="AD65" s="122" t="str">
        <f>IF(OR(AC65&gt;=2.5),"ALTO",IF(OR(AC65&lt;2),"BAJO","MEDIO"))</f>
        <v>BAJO</v>
      </c>
      <c r="AE65" s="8"/>
      <c r="AF65" s="8"/>
      <c r="AG65" s="21" t="s">
        <v>84</v>
      </c>
      <c r="AH65" s="21">
        <v>1</v>
      </c>
      <c r="AI65" s="21">
        <v>2</v>
      </c>
      <c r="AJ65" s="21">
        <v>1</v>
      </c>
      <c r="AK65" s="19">
        <f>+((AH65*0.2)+(AI65*0.5)+(AJ65*0.3))</f>
        <v>1.5</v>
      </c>
      <c r="AL65" s="43" t="str">
        <f>IF(OR(AK65&gt;=2.5),"ALTO",IF(OR(AK65&lt;2),"BAJO","MEDIO"))</f>
        <v>BAJO</v>
      </c>
      <c r="AM65" s="42">
        <v>44196</v>
      </c>
      <c r="AN65" s="42" t="s">
        <v>614</v>
      </c>
      <c r="AO65" s="8" t="s">
        <v>686</v>
      </c>
      <c r="AP65" s="21" t="s">
        <v>84</v>
      </c>
      <c r="AQ65" s="21">
        <v>1</v>
      </c>
      <c r="AR65" s="21">
        <v>2</v>
      </c>
      <c r="AS65" s="21">
        <v>1</v>
      </c>
      <c r="AT65" s="19">
        <f>+((AQ65*0.2)+(AR65*0.5)+(AS65*0.3))</f>
        <v>1.5</v>
      </c>
      <c r="AU65" s="43" t="str">
        <f>IF(OR(AT65&gt;=2.5),"ALTO",IF(OR(AT65&lt;2),"BAJO","MEDIO"))</f>
        <v>BAJO</v>
      </c>
      <c r="AV65" s="119">
        <v>44413</v>
      </c>
      <c r="AW65" s="119" t="s">
        <v>614</v>
      </c>
      <c r="AX65" s="57" t="s">
        <v>686</v>
      </c>
      <c r="AY65" s="1">
        <v>28</v>
      </c>
    </row>
    <row r="66" spans="1:51" ht="144" x14ac:dyDescent="0.2">
      <c r="A66" s="55" t="s">
        <v>132</v>
      </c>
      <c r="B66" s="68" t="s">
        <v>646</v>
      </c>
      <c r="C66" s="68" t="s">
        <v>38</v>
      </c>
      <c r="D66" s="55" t="s">
        <v>120</v>
      </c>
      <c r="E66" s="54"/>
      <c r="F66" s="54"/>
      <c r="G66" s="54" t="s">
        <v>127</v>
      </c>
      <c r="H66" s="68" t="s">
        <v>489</v>
      </c>
      <c r="I66" s="68" t="s">
        <v>69</v>
      </c>
      <c r="J66" s="68" t="s">
        <v>615</v>
      </c>
      <c r="K66" s="55" t="s">
        <v>84</v>
      </c>
      <c r="L66" s="55">
        <v>1</v>
      </c>
      <c r="M66" s="55">
        <v>2</v>
      </c>
      <c r="N66" s="55">
        <v>1</v>
      </c>
      <c r="O66" s="55">
        <f t="shared" si="13"/>
        <v>1.5</v>
      </c>
      <c r="P66" s="101" t="str">
        <f t="shared" si="14"/>
        <v>BAJO</v>
      </c>
      <c r="Q66" s="68" t="s">
        <v>490</v>
      </c>
      <c r="R66" s="8" t="s">
        <v>97</v>
      </c>
      <c r="S66" s="8" t="s">
        <v>156</v>
      </c>
      <c r="T66" s="55"/>
      <c r="U66" s="57" t="s">
        <v>99</v>
      </c>
      <c r="V66" s="8" t="s">
        <v>111</v>
      </c>
      <c r="W66" s="8"/>
      <c r="X66" s="115"/>
      <c r="Y66" s="21"/>
      <c r="Z66" s="123">
        <v>3</v>
      </c>
      <c r="AA66" s="123">
        <v>2</v>
      </c>
      <c r="AB66" s="123">
        <v>1</v>
      </c>
      <c r="AC66" s="124">
        <f>+((Z66*0.2)+(AA66*0.5)+(AB66*0.3))</f>
        <v>1.9000000000000001</v>
      </c>
      <c r="AD66" s="122" t="str">
        <f>IF(OR(AC66&gt;=2.5),"ALTO",IF(OR(AC66&lt;2),"BAJO","MEDIO"))</f>
        <v>BAJO</v>
      </c>
      <c r="AE66" s="8"/>
      <c r="AF66" s="8"/>
      <c r="AG66" s="21" t="s">
        <v>84</v>
      </c>
      <c r="AH66" s="21">
        <v>1</v>
      </c>
      <c r="AI66" s="21">
        <v>2</v>
      </c>
      <c r="AJ66" s="21">
        <v>1</v>
      </c>
      <c r="AK66" s="19">
        <f>+((AH66*0.2)+(AI66*0.5)+(AJ66*0.3))</f>
        <v>1.5</v>
      </c>
      <c r="AL66" s="43" t="str">
        <f>IF(OR(AK66&gt;=2.5),"ALTO",IF(OR(AK66&lt;2),"BAJO","MEDIO"))</f>
        <v>BAJO</v>
      </c>
      <c r="AM66" s="42">
        <v>44196</v>
      </c>
      <c r="AN66" s="42" t="s">
        <v>647</v>
      </c>
      <c r="AO66" s="8" t="s">
        <v>619</v>
      </c>
      <c r="AP66" s="21" t="s">
        <v>84</v>
      </c>
      <c r="AQ66" s="21">
        <v>1</v>
      </c>
      <c r="AR66" s="21">
        <v>2</v>
      </c>
      <c r="AS66" s="21">
        <v>1</v>
      </c>
      <c r="AT66" s="19">
        <f>+((AQ66*0.2)+(AR66*0.5)+(AS66*0.3))</f>
        <v>1.5</v>
      </c>
      <c r="AU66" s="43" t="str">
        <f>IF(OR(AT66&gt;=2.5),"ALTO",IF(OR(AT66&lt;2),"BAJO","MEDIO"))</f>
        <v>BAJO</v>
      </c>
      <c r="AV66" s="119">
        <v>44413</v>
      </c>
      <c r="AW66" s="119" t="s">
        <v>647</v>
      </c>
      <c r="AX66" s="57" t="s">
        <v>619</v>
      </c>
      <c r="AY66" s="1">
        <v>29</v>
      </c>
    </row>
    <row r="67" spans="1:51" ht="117" customHeight="1" x14ac:dyDescent="0.2">
      <c r="A67" s="55" t="s">
        <v>132</v>
      </c>
      <c r="B67" s="68" t="s">
        <v>620</v>
      </c>
      <c r="C67" s="68" t="s">
        <v>38</v>
      </c>
      <c r="D67" s="55" t="s">
        <v>120</v>
      </c>
      <c r="E67" s="54"/>
      <c r="F67" s="54"/>
      <c r="G67" s="54" t="s">
        <v>127</v>
      </c>
      <c r="H67" s="68" t="s">
        <v>489</v>
      </c>
      <c r="I67" s="68" t="s">
        <v>69</v>
      </c>
      <c r="J67" s="68" t="s">
        <v>618</v>
      </c>
      <c r="K67" s="55" t="s">
        <v>84</v>
      </c>
      <c r="L67" s="55">
        <v>1</v>
      </c>
      <c r="M67" s="55">
        <v>2</v>
      </c>
      <c r="N67" s="55">
        <v>1</v>
      </c>
      <c r="O67" s="55">
        <f t="shared" si="13"/>
        <v>1.5</v>
      </c>
      <c r="P67" s="101" t="str">
        <f t="shared" si="14"/>
        <v>BAJO</v>
      </c>
      <c r="Q67" s="68" t="s">
        <v>490</v>
      </c>
      <c r="R67" s="8" t="s">
        <v>648</v>
      </c>
      <c r="S67" s="8" t="s">
        <v>649</v>
      </c>
      <c r="T67" s="55"/>
      <c r="U67" s="57" t="s">
        <v>99</v>
      </c>
      <c r="V67" s="8" t="s">
        <v>111</v>
      </c>
      <c r="W67" s="8"/>
      <c r="X67" s="115"/>
      <c r="Y67" s="21"/>
      <c r="Z67" s="123">
        <v>3</v>
      </c>
      <c r="AA67" s="123">
        <v>2</v>
      </c>
      <c r="AB67" s="123">
        <v>1</v>
      </c>
      <c r="AC67" s="124">
        <f>+((Z67*0.2)+(AA67*0.5)+(AB67*0.3))</f>
        <v>1.9000000000000001</v>
      </c>
      <c r="AD67" s="122" t="str">
        <f>IF(OR(AC67&gt;=2.5),"ALTO",IF(OR(AC67&lt;2),"BAJO","MEDIO"))</f>
        <v>BAJO</v>
      </c>
      <c r="AE67" s="8"/>
      <c r="AF67" s="8"/>
      <c r="AG67" s="21" t="s">
        <v>84</v>
      </c>
      <c r="AH67" s="21">
        <v>1</v>
      </c>
      <c r="AI67" s="21">
        <v>2</v>
      </c>
      <c r="AJ67" s="21">
        <v>1</v>
      </c>
      <c r="AK67" s="19">
        <f>+((AH67*0.2)+(AI67*0.5)+(AJ67*0.3))</f>
        <v>1.5</v>
      </c>
      <c r="AL67" s="43" t="str">
        <f>IF(OR(AK67&gt;=2.5),"ALTO",IF(OR(AK67&lt;2),"BAJO","MEDIO"))</f>
        <v>BAJO</v>
      </c>
      <c r="AM67" s="42">
        <v>44196</v>
      </c>
      <c r="AN67" s="42" t="s">
        <v>617</v>
      </c>
      <c r="AO67" s="8" t="s">
        <v>624</v>
      </c>
      <c r="AP67" s="21" t="s">
        <v>84</v>
      </c>
      <c r="AQ67" s="21">
        <v>1</v>
      </c>
      <c r="AR67" s="21">
        <v>2</v>
      </c>
      <c r="AS67" s="21">
        <v>1</v>
      </c>
      <c r="AT67" s="19">
        <f>+((AQ67*0.2)+(AR67*0.5)+(AS67*0.3))</f>
        <v>1.5</v>
      </c>
      <c r="AU67" s="43" t="str">
        <f>IF(OR(AT67&gt;=2.5),"ALTO",IF(OR(AT67&lt;2),"BAJO","MEDIO"))</f>
        <v>BAJO</v>
      </c>
      <c r="AV67" s="119">
        <v>44413</v>
      </c>
      <c r="AW67" s="119" t="s">
        <v>617</v>
      </c>
      <c r="AX67" s="57" t="s">
        <v>777</v>
      </c>
      <c r="AY67" s="1">
        <v>30</v>
      </c>
    </row>
    <row r="68" spans="1:51" ht="117" customHeight="1" x14ac:dyDescent="0.2">
      <c r="A68" s="55" t="s">
        <v>132</v>
      </c>
      <c r="B68" s="68" t="s">
        <v>621</v>
      </c>
      <c r="C68" s="68" t="s">
        <v>38</v>
      </c>
      <c r="D68" s="55" t="s">
        <v>120</v>
      </c>
      <c r="E68" s="54"/>
      <c r="F68" s="54"/>
      <c r="G68" s="54" t="s">
        <v>127</v>
      </c>
      <c r="H68" s="68" t="s">
        <v>61</v>
      </c>
      <c r="I68" s="68" t="s">
        <v>74</v>
      </c>
      <c r="J68" s="68" t="s">
        <v>622</v>
      </c>
      <c r="K68" s="55" t="s">
        <v>84</v>
      </c>
      <c r="L68" s="55">
        <v>1</v>
      </c>
      <c r="M68" s="55">
        <v>2</v>
      </c>
      <c r="N68" s="55">
        <v>1</v>
      </c>
      <c r="O68" s="55">
        <f t="shared" si="13"/>
        <v>1.5</v>
      </c>
      <c r="P68" s="101" t="str">
        <f t="shared" si="14"/>
        <v>BAJO</v>
      </c>
      <c r="Q68" s="68" t="s">
        <v>490</v>
      </c>
      <c r="R68" s="8" t="s">
        <v>97</v>
      </c>
      <c r="S68" s="8"/>
      <c r="T68" s="55"/>
      <c r="U68" s="57" t="s">
        <v>99</v>
      </c>
      <c r="V68" s="8" t="s">
        <v>111</v>
      </c>
      <c r="W68" s="8"/>
      <c r="X68" s="115"/>
      <c r="Y68" s="21"/>
      <c r="Z68" s="123">
        <v>3</v>
      </c>
      <c r="AA68" s="123">
        <v>2</v>
      </c>
      <c r="AB68" s="123">
        <v>1</v>
      </c>
      <c r="AC68" s="124">
        <f>+((Z68*0.2)+(AA68*0.5)+(AB68*0.3))</f>
        <v>1.9000000000000001</v>
      </c>
      <c r="AD68" s="122" t="str">
        <f>IF(OR(AC68&gt;=2.5),"ALTO",IF(OR(AC68&lt;2),"BAJO","MEDIO"))</f>
        <v>BAJO</v>
      </c>
      <c r="AE68" s="8"/>
      <c r="AF68" s="8"/>
      <c r="AG68" s="21" t="s">
        <v>84</v>
      </c>
      <c r="AH68" s="21">
        <v>1</v>
      </c>
      <c r="AI68" s="21">
        <v>2</v>
      </c>
      <c r="AJ68" s="21">
        <v>1</v>
      </c>
      <c r="AK68" s="19">
        <f>+((AH68*0.2)+(AI68*0.5)+(AJ68*0.3))</f>
        <v>1.5</v>
      </c>
      <c r="AL68" s="43" t="str">
        <f>IF(OR(AK68&gt;=2.5),"ALTO",IF(OR(AK68&lt;2),"BAJO","MEDIO"))</f>
        <v>BAJO</v>
      </c>
      <c r="AM68" s="42">
        <v>44196</v>
      </c>
      <c r="AN68" s="42" t="s">
        <v>650</v>
      </c>
      <c r="AO68" s="8" t="s">
        <v>624</v>
      </c>
      <c r="AP68" s="21" t="s">
        <v>84</v>
      </c>
      <c r="AQ68" s="21">
        <v>1</v>
      </c>
      <c r="AR68" s="21">
        <v>2</v>
      </c>
      <c r="AS68" s="21">
        <v>1</v>
      </c>
      <c r="AT68" s="19">
        <f>+((AQ68*0.2)+(AR68*0.5)+(AS68*0.3))</f>
        <v>1.5</v>
      </c>
      <c r="AU68" s="43" t="str">
        <f>IF(OR(AT68&gt;=2.5),"ALTO",IF(OR(AT68&lt;2),"BAJO","MEDIO"))</f>
        <v>BAJO</v>
      </c>
      <c r="AV68" s="119">
        <v>44413</v>
      </c>
      <c r="AW68" s="119" t="s">
        <v>776</v>
      </c>
      <c r="AX68" s="57" t="s">
        <v>778</v>
      </c>
      <c r="AY68" s="1">
        <v>31</v>
      </c>
    </row>
    <row r="69" spans="1:51" ht="12.75" x14ac:dyDescent="0.2">
      <c r="A69" s="6"/>
      <c r="B69" s="62" t="s">
        <v>277</v>
      </c>
      <c r="C69" s="6">
        <v>2018</v>
      </c>
      <c r="D69" s="6">
        <v>2019</v>
      </c>
      <c r="E69" s="63"/>
      <c r="F69" s="63"/>
      <c r="G69" s="6"/>
      <c r="H69" s="6"/>
      <c r="I69" s="6"/>
      <c r="J69" s="62"/>
      <c r="K69" s="6"/>
      <c r="L69" s="6"/>
      <c r="M69" s="6"/>
      <c r="N69" s="6"/>
      <c r="O69" s="6"/>
      <c r="P69" s="103"/>
      <c r="Q69" s="6"/>
      <c r="R69" s="6"/>
      <c r="S69" s="6"/>
      <c r="T69" s="6"/>
      <c r="U69" s="65"/>
      <c r="V69" s="65"/>
      <c r="W69" s="65"/>
      <c r="X69" s="66"/>
      <c r="Y69" s="6"/>
      <c r="Z69" s="6"/>
      <c r="AA69" s="6"/>
      <c r="AB69" s="6"/>
      <c r="AC69" s="6"/>
      <c r="AD69" s="103"/>
      <c r="AE69" s="66"/>
      <c r="AF69" s="62"/>
      <c r="AG69" s="6"/>
      <c r="AH69" s="6"/>
      <c r="AI69" s="6"/>
      <c r="AJ69" s="6"/>
      <c r="AK69" s="6"/>
      <c r="AL69" s="103"/>
      <c r="AM69" s="66"/>
      <c r="AN69" s="66"/>
      <c r="AO69" s="62"/>
    </row>
    <row r="70" spans="1:51" x14ac:dyDescent="0.2">
      <c r="B70" s="1" t="s">
        <v>228</v>
      </c>
      <c r="C70" s="1">
        <v>4</v>
      </c>
      <c r="D70" s="1">
        <v>1</v>
      </c>
    </row>
    <row r="71" spans="1:51" x14ac:dyDescent="0.2">
      <c r="B71" s="1" t="s">
        <v>227</v>
      </c>
      <c r="C71" s="1">
        <v>20</v>
      </c>
      <c r="D71" s="1">
        <v>17</v>
      </c>
    </row>
    <row r="72" spans="1:51" x14ac:dyDescent="0.2">
      <c r="B72" s="1" t="s">
        <v>229</v>
      </c>
      <c r="C72" s="1">
        <v>8</v>
      </c>
      <c r="D72" s="1">
        <v>14</v>
      </c>
    </row>
    <row r="73" spans="1:51" x14ac:dyDescent="0.2">
      <c r="B73" s="1" t="s">
        <v>276</v>
      </c>
      <c r="C73" s="1">
        <v>1</v>
      </c>
      <c r="D73" s="1">
        <v>1</v>
      </c>
    </row>
    <row r="80" spans="1:51" x14ac:dyDescent="0.2">
      <c r="A80" s="1" t="s">
        <v>278</v>
      </c>
      <c r="B80" s="1">
        <v>3</v>
      </c>
    </row>
    <row r="81" spans="1:2" x14ac:dyDescent="0.2">
      <c r="A81" s="1" t="s">
        <v>279</v>
      </c>
      <c r="B81" s="1">
        <v>2</v>
      </c>
    </row>
    <row r="82" spans="1:2" x14ac:dyDescent="0.2">
      <c r="A82" s="1" t="s">
        <v>280</v>
      </c>
      <c r="B82" s="1">
        <v>3</v>
      </c>
    </row>
    <row r="83" spans="1:2" x14ac:dyDescent="0.2">
      <c r="A83" s="1" t="s">
        <v>281</v>
      </c>
      <c r="B83" s="1">
        <v>4</v>
      </c>
    </row>
    <row r="84" spans="1:2" x14ac:dyDescent="0.2">
      <c r="A84" s="1" t="s">
        <v>282</v>
      </c>
      <c r="B84" s="1">
        <v>1</v>
      </c>
    </row>
  </sheetData>
  <autoFilter ref="A5:AO73">
    <filterColumn colId="2"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8">
    <mergeCell ref="AP7:AX7"/>
    <mergeCell ref="C5:D5"/>
    <mergeCell ref="E5:H5"/>
    <mergeCell ref="R6:AF6"/>
    <mergeCell ref="I7:J7"/>
    <mergeCell ref="E7:G7"/>
    <mergeCell ref="R7:W7"/>
    <mergeCell ref="H6:Q6"/>
    <mergeCell ref="B7:B8"/>
    <mergeCell ref="A7:A8"/>
    <mergeCell ref="B6:G6"/>
    <mergeCell ref="X7:AF7"/>
    <mergeCell ref="K7:P7"/>
    <mergeCell ref="Q7:Q8"/>
    <mergeCell ref="C7:C8"/>
    <mergeCell ref="D7:D8"/>
    <mergeCell ref="AG1:AO1"/>
    <mergeCell ref="AG2:AO2"/>
    <mergeCell ref="AG3:AO3"/>
    <mergeCell ref="AG4:AO4"/>
    <mergeCell ref="AG7:AO7"/>
    <mergeCell ref="X1:AF1"/>
    <mergeCell ref="X2:AF2"/>
    <mergeCell ref="X3:AF3"/>
    <mergeCell ref="X4:AF4"/>
    <mergeCell ref="I5:AF5"/>
    <mergeCell ref="E2:V2"/>
    <mergeCell ref="E3:V3"/>
  </mergeCells>
  <conditionalFormatting sqref="V70:V75 R19:V19 AF9:AF10 U14:W14 R14 R18 T18:W18 AF33:AF34 U33:W34 Q33:S34 AF12:AF23 U52:W62">
    <cfRule type="cellIs" dxfId="1400" priority="860" operator="equal">
      <formula>"ACEPTABLE"</formula>
    </cfRule>
    <cfRule type="cellIs" dxfId="1399" priority="861" stopIfTrue="1" operator="equal">
      <formula>"MODERADO"</formula>
    </cfRule>
    <cfRule type="cellIs" dxfId="1398" priority="862" stopIfTrue="1" operator="equal">
      <formula>"SIGNIFICATIVO"</formula>
    </cfRule>
  </conditionalFormatting>
  <conditionalFormatting sqref="R10">
    <cfRule type="cellIs" dxfId="1397" priority="826" operator="equal">
      <formula>"ACEPTABLE"</formula>
    </cfRule>
    <cfRule type="cellIs" dxfId="1396" priority="827" stopIfTrue="1" operator="equal">
      <formula>"MODERADO"</formula>
    </cfRule>
    <cfRule type="cellIs" dxfId="1395" priority="828" stopIfTrue="1" operator="equal">
      <formula>"SIGNIFICATIVO"</formula>
    </cfRule>
  </conditionalFormatting>
  <conditionalFormatting sqref="R11 V11:W11">
    <cfRule type="cellIs" dxfId="1394" priority="820" operator="equal">
      <formula>"ACEPTABLE"</formula>
    </cfRule>
    <cfRule type="cellIs" dxfId="1393" priority="821" stopIfTrue="1" operator="equal">
      <formula>"MODERADO"</formula>
    </cfRule>
    <cfRule type="cellIs" dxfId="1392" priority="822" stopIfTrue="1" operator="equal">
      <formula>"SIGNIFICATIVO"</formula>
    </cfRule>
  </conditionalFormatting>
  <conditionalFormatting sqref="R13 V13">
    <cfRule type="cellIs" dxfId="1391" priority="808" operator="equal">
      <formula>"ACEPTABLE"</formula>
    </cfRule>
    <cfRule type="cellIs" dxfId="1390" priority="809" stopIfTrue="1" operator="equal">
      <formula>"MODERADO"</formula>
    </cfRule>
    <cfRule type="cellIs" dxfId="1389" priority="810" stopIfTrue="1" operator="equal">
      <formula>"SIGNIFICATIVO"</formula>
    </cfRule>
  </conditionalFormatting>
  <conditionalFormatting sqref="W13">
    <cfRule type="cellIs" dxfId="1388" priority="811" operator="equal">
      <formula>"ACEPTABLE"</formula>
    </cfRule>
    <cfRule type="cellIs" dxfId="1387" priority="812" stopIfTrue="1" operator="equal">
      <formula>"MODERADO"</formula>
    </cfRule>
    <cfRule type="cellIs" dxfId="1386" priority="813" stopIfTrue="1" operator="equal">
      <formula>"SIGNIFICATIVO"</formula>
    </cfRule>
  </conditionalFormatting>
  <conditionalFormatting sqref="Q11">
    <cfRule type="cellIs" dxfId="1385" priority="772" operator="equal">
      <formula>"ACEPTABLE"</formula>
    </cfRule>
    <cfRule type="cellIs" dxfId="1384" priority="773" stopIfTrue="1" operator="equal">
      <formula>"MODERADO"</formula>
    </cfRule>
    <cfRule type="cellIs" dxfId="1383" priority="774" stopIfTrue="1" operator="equal">
      <formula>"SIGNIFICATIVO"</formula>
    </cfRule>
  </conditionalFormatting>
  <conditionalFormatting sqref="V20:W21 V22:V23">
    <cfRule type="cellIs" dxfId="1382" priority="715" operator="equal">
      <formula>"ACEPTABLE"</formula>
    </cfRule>
    <cfRule type="cellIs" dxfId="1381" priority="716" stopIfTrue="1" operator="equal">
      <formula>"MODERADO"</formula>
    </cfRule>
    <cfRule type="cellIs" dxfId="1380" priority="717" stopIfTrue="1" operator="equal">
      <formula>"SIGNIFICATIVO"</formula>
    </cfRule>
  </conditionalFormatting>
  <conditionalFormatting sqref="R15 V15">
    <cfRule type="cellIs" dxfId="1379" priority="667" operator="equal">
      <formula>"ACEPTABLE"</formula>
    </cfRule>
    <cfRule type="cellIs" dxfId="1378" priority="668" stopIfTrue="1" operator="equal">
      <formula>"MODERADO"</formula>
    </cfRule>
    <cfRule type="cellIs" dxfId="1377" priority="669" stopIfTrue="1" operator="equal">
      <formula>"SIGNIFICATIVO"</formula>
    </cfRule>
  </conditionalFormatting>
  <conditionalFormatting sqref="R16">
    <cfRule type="cellIs" dxfId="1376" priority="688" operator="equal">
      <formula>"ACEPTABLE"</formula>
    </cfRule>
    <cfRule type="cellIs" dxfId="1375" priority="689" stopIfTrue="1" operator="equal">
      <formula>"MODERADO"</formula>
    </cfRule>
    <cfRule type="cellIs" dxfId="1374" priority="690" stopIfTrue="1" operator="equal">
      <formula>"SIGNIFICATIVO"</formula>
    </cfRule>
  </conditionalFormatting>
  <conditionalFormatting sqref="V9:W9">
    <cfRule type="cellIs" dxfId="1373" priority="727" operator="equal">
      <formula>"ACEPTABLE"</formula>
    </cfRule>
    <cfRule type="cellIs" dxfId="1372" priority="728" stopIfTrue="1" operator="equal">
      <formula>"MODERADO"</formula>
    </cfRule>
    <cfRule type="cellIs" dxfId="1371" priority="729" stopIfTrue="1" operator="equal">
      <formula>"SIGNIFICATIVO"</formula>
    </cfRule>
  </conditionalFormatting>
  <conditionalFormatting sqref="R9:S9">
    <cfRule type="cellIs" dxfId="1370" priority="724" operator="equal">
      <formula>"ACEPTABLE"</formula>
    </cfRule>
    <cfRule type="cellIs" dxfId="1369" priority="725" stopIfTrue="1" operator="equal">
      <formula>"MODERADO"</formula>
    </cfRule>
    <cfRule type="cellIs" dxfId="1368" priority="726" stopIfTrue="1" operator="equal">
      <formula>"SIGNIFICATIVO"</formula>
    </cfRule>
  </conditionalFormatting>
  <conditionalFormatting sqref="U9">
    <cfRule type="cellIs" dxfId="1367" priority="721" operator="equal">
      <formula>"ACEPTABLE"</formula>
    </cfRule>
    <cfRule type="cellIs" dxfId="1366" priority="722" stopIfTrue="1" operator="equal">
      <formula>"MODERADO"</formula>
    </cfRule>
    <cfRule type="cellIs" dxfId="1365" priority="723" stopIfTrue="1" operator="equal">
      <formula>"SIGNIFICATIVO"</formula>
    </cfRule>
  </conditionalFormatting>
  <conditionalFormatting sqref="Q9">
    <cfRule type="cellIs" dxfId="1364" priority="730" operator="equal">
      <formula>"ACEPTABLE"</formula>
    </cfRule>
    <cfRule type="cellIs" dxfId="1363" priority="731" stopIfTrue="1" operator="equal">
      <formula>"MODERADO"</formula>
    </cfRule>
    <cfRule type="cellIs" dxfId="1362" priority="732" stopIfTrue="1" operator="equal">
      <formula>"SIGNIFICATIVO"</formula>
    </cfRule>
  </conditionalFormatting>
  <conditionalFormatting sqref="Q20:Q21">
    <cfRule type="cellIs" dxfId="1361" priority="718" operator="equal">
      <formula>"ACEPTABLE"</formula>
    </cfRule>
    <cfRule type="cellIs" dxfId="1360" priority="719" stopIfTrue="1" operator="equal">
      <formula>"MODERADO"</formula>
    </cfRule>
    <cfRule type="cellIs" dxfId="1359" priority="720" stopIfTrue="1" operator="equal">
      <formula>"SIGNIFICATIVO"</formula>
    </cfRule>
  </conditionalFormatting>
  <conditionalFormatting sqref="U20:U23">
    <cfRule type="cellIs" dxfId="1358" priority="709" operator="equal">
      <formula>"ACEPTABLE"</formula>
    </cfRule>
    <cfRule type="cellIs" dxfId="1357" priority="710" stopIfTrue="1" operator="equal">
      <formula>"MODERADO"</formula>
    </cfRule>
    <cfRule type="cellIs" dxfId="1356" priority="711" stopIfTrue="1" operator="equal">
      <formula>"SIGNIFICATIVO"</formula>
    </cfRule>
  </conditionalFormatting>
  <conditionalFormatting sqref="R20:S23">
    <cfRule type="cellIs" dxfId="1355" priority="712" operator="equal">
      <formula>"ACEPTABLE"</formula>
    </cfRule>
    <cfRule type="cellIs" dxfId="1354" priority="713" stopIfTrue="1" operator="equal">
      <formula>"MODERADO"</formula>
    </cfRule>
    <cfRule type="cellIs" dxfId="1353" priority="714" stopIfTrue="1" operator="equal">
      <formula>"SIGNIFICATIVO"</formula>
    </cfRule>
  </conditionalFormatting>
  <conditionalFormatting sqref="U32">
    <cfRule type="cellIs" dxfId="1352" priority="607" operator="equal">
      <formula>"ACEPTABLE"</formula>
    </cfRule>
    <cfRule type="cellIs" dxfId="1351" priority="608" stopIfTrue="1" operator="equal">
      <formula>"MODERADO"</formula>
    </cfRule>
    <cfRule type="cellIs" dxfId="1350" priority="609" stopIfTrue="1" operator="equal">
      <formula>"SIGNIFICATIVO"</formula>
    </cfRule>
  </conditionalFormatting>
  <conditionalFormatting sqref="W12">
    <cfRule type="cellIs" dxfId="1349" priority="676" operator="equal">
      <formula>"ACEPTABLE"</formula>
    </cfRule>
    <cfRule type="cellIs" dxfId="1348" priority="677" stopIfTrue="1" operator="equal">
      <formula>"MODERADO"</formula>
    </cfRule>
    <cfRule type="cellIs" dxfId="1347" priority="678" stopIfTrue="1" operator="equal">
      <formula>"SIGNIFICATIVO"</formula>
    </cfRule>
  </conditionalFormatting>
  <conditionalFormatting sqref="R17:W17">
    <cfRule type="cellIs" dxfId="1346" priority="694" operator="equal">
      <formula>"ACEPTABLE"</formula>
    </cfRule>
    <cfRule type="cellIs" dxfId="1345" priority="695" stopIfTrue="1" operator="equal">
      <formula>"MODERADO"</formula>
    </cfRule>
    <cfRule type="cellIs" dxfId="1344" priority="696" stopIfTrue="1" operator="equal">
      <formula>"SIGNIFICATIVO"</formula>
    </cfRule>
  </conditionalFormatting>
  <conditionalFormatting sqref="AF31">
    <cfRule type="cellIs" dxfId="1343" priority="634" operator="equal">
      <formula>"ACEPTABLE"</formula>
    </cfRule>
    <cfRule type="cellIs" dxfId="1342" priority="635" stopIfTrue="1" operator="equal">
      <formula>"MODERADO"</formula>
    </cfRule>
    <cfRule type="cellIs" dxfId="1341" priority="636" stopIfTrue="1" operator="equal">
      <formula>"SIGNIFICATIVO"</formula>
    </cfRule>
  </conditionalFormatting>
  <conditionalFormatting sqref="Q12">
    <cfRule type="cellIs" dxfId="1340" priority="682" operator="equal">
      <formula>"ACEPTABLE"</formula>
    </cfRule>
    <cfRule type="cellIs" dxfId="1339" priority="683" stopIfTrue="1" operator="equal">
      <formula>"MODERADO"</formula>
    </cfRule>
    <cfRule type="cellIs" dxfId="1338" priority="684" stopIfTrue="1" operator="equal">
      <formula>"SIGNIFICATIVO"</formula>
    </cfRule>
  </conditionalFormatting>
  <conditionalFormatting sqref="R31:S31">
    <cfRule type="cellIs" dxfId="1337" priority="625" operator="equal">
      <formula>"ACEPTABLE"</formula>
    </cfRule>
    <cfRule type="cellIs" dxfId="1336" priority="626" stopIfTrue="1" operator="equal">
      <formula>"MODERADO"</formula>
    </cfRule>
    <cfRule type="cellIs" dxfId="1335" priority="627" stopIfTrue="1" operator="equal">
      <formula>"SIGNIFICATIVO"</formula>
    </cfRule>
  </conditionalFormatting>
  <conditionalFormatting sqref="Q14">
    <cfRule type="cellIs" dxfId="1334" priority="658" operator="equal">
      <formula>"ACEPTABLE"</formula>
    </cfRule>
    <cfRule type="cellIs" dxfId="1333" priority="659" stopIfTrue="1" operator="equal">
      <formula>"MODERADO"</formula>
    </cfRule>
    <cfRule type="cellIs" dxfId="1332" priority="660" stopIfTrue="1" operator="equal">
      <formula>"SIGNIFICATIVO"</formula>
    </cfRule>
  </conditionalFormatting>
  <conditionalFormatting sqref="R12">
    <cfRule type="cellIs" dxfId="1331" priority="679" operator="equal">
      <formula>"ACEPTABLE"</formula>
    </cfRule>
    <cfRule type="cellIs" dxfId="1330" priority="680" stopIfTrue="1" operator="equal">
      <formula>"MODERADO"</formula>
    </cfRule>
    <cfRule type="cellIs" dxfId="1329" priority="681" stopIfTrue="1" operator="equal">
      <formula>"SIGNIFICATIVO"</formula>
    </cfRule>
  </conditionalFormatting>
  <conditionalFormatting sqref="Q16">
    <cfRule type="cellIs" dxfId="1328" priority="649" operator="equal">
      <formula>"ACEPTABLE"</formula>
    </cfRule>
    <cfRule type="cellIs" dxfId="1327" priority="650" stopIfTrue="1" operator="equal">
      <formula>"MODERADO"</formula>
    </cfRule>
    <cfRule type="cellIs" dxfId="1326" priority="651" stopIfTrue="1" operator="equal">
      <formula>"SIGNIFICATIVO"</formula>
    </cfRule>
  </conditionalFormatting>
  <conditionalFormatting sqref="Q35">
    <cfRule type="cellIs" dxfId="1325" priority="601" operator="equal">
      <formula>"ACEPTABLE"</formula>
    </cfRule>
    <cfRule type="cellIs" dxfId="1324" priority="602" stopIfTrue="1" operator="equal">
      <formula>"MODERADO"</formula>
    </cfRule>
    <cfRule type="cellIs" dxfId="1323" priority="603" stopIfTrue="1" operator="equal">
      <formula>"SIGNIFICATIVO"</formula>
    </cfRule>
  </conditionalFormatting>
  <conditionalFormatting sqref="Q10">
    <cfRule type="cellIs" dxfId="1322" priority="664" operator="equal">
      <formula>"ACEPTABLE"</formula>
    </cfRule>
    <cfRule type="cellIs" dxfId="1321" priority="665" stopIfTrue="1" operator="equal">
      <formula>"MODERADO"</formula>
    </cfRule>
    <cfRule type="cellIs" dxfId="1320" priority="666" stopIfTrue="1" operator="equal">
      <formula>"SIGNIFICATIVO"</formula>
    </cfRule>
  </conditionalFormatting>
  <conditionalFormatting sqref="Q13">
    <cfRule type="cellIs" dxfId="1319" priority="661" operator="equal">
      <formula>"ACEPTABLE"</formula>
    </cfRule>
    <cfRule type="cellIs" dxfId="1318" priority="662" stopIfTrue="1" operator="equal">
      <formula>"MODERADO"</formula>
    </cfRule>
    <cfRule type="cellIs" dxfId="1317" priority="663" stopIfTrue="1" operator="equal">
      <formula>"SIGNIFICATIVO"</formula>
    </cfRule>
  </conditionalFormatting>
  <conditionalFormatting sqref="Q19">
    <cfRule type="cellIs" dxfId="1316" priority="640" operator="equal">
      <formula>"ACEPTABLE"</formula>
    </cfRule>
    <cfRule type="cellIs" dxfId="1315" priority="641" stopIfTrue="1" operator="equal">
      <formula>"MODERADO"</formula>
    </cfRule>
    <cfRule type="cellIs" dxfId="1314" priority="642" stopIfTrue="1" operator="equal">
      <formula>"SIGNIFICATIVO"</formula>
    </cfRule>
  </conditionalFormatting>
  <conditionalFormatting sqref="Q15">
    <cfRule type="cellIs" dxfId="1313" priority="655" operator="equal">
      <formula>"ACEPTABLE"</formula>
    </cfRule>
    <cfRule type="cellIs" dxfId="1312" priority="656" stopIfTrue="1" operator="equal">
      <formula>"MODERADO"</formula>
    </cfRule>
    <cfRule type="cellIs" dxfId="1311" priority="657" stopIfTrue="1" operator="equal">
      <formula>"SIGNIFICATIVO"</formula>
    </cfRule>
  </conditionalFormatting>
  <conditionalFormatting sqref="W15">
    <cfRule type="cellIs" dxfId="1310" priority="652" operator="equal">
      <formula>"ACEPTABLE"</formula>
    </cfRule>
    <cfRule type="cellIs" dxfId="1309" priority="653" stopIfTrue="1" operator="equal">
      <formula>"MODERADO"</formula>
    </cfRule>
    <cfRule type="cellIs" dxfId="1308" priority="654" stopIfTrue="1" operator="equal">
      <formula>"SIGNIFICATIVO"</formula>
    </cfRule>
  </conditionalFormatting>
  <conditionalFormatting sqref="Q22">
    <cfRule type="cellIs" dxfId="1307" priority="589" operator="equal">
      <formula>"ACEPTABLE"</formula>
    </cfRule>
    <cfRule type="cellIs" dxfId="1306" priority="590" stopIfTrue="1" operator="equal">
      <formula>"MODERADO"</formula>
    </cfRule>
    <cfRule type="cellIs" dxfId="1305" priority="591" stopIfTrue="1" operator="equal">
      <formula>"SIGNIFICATIVO"</formula>
    </cfRule>
  </conditionalFormatting>
  <conditionalFormatting sqref="Q17">
    <cfRule type="cellIs" dxfId="1304" priority="646" operator="equal">
      <formula>"ACEPTABLE"</formula>
    </cfRule>
    <cfRule type="cellIs" dxfId="1303" priority="647" stopIfTrue="1" operator="equal">
      <formula>"MODERADO"</formula>
    </cfRule>
    <cfRule type="cellIs" dxfId="1302" priority="648" stopIfTrue="1" operator="equal">
      <formula>"SIGNIFICATIVO"</formula>
    </cfRule>
  </conditionalFormatting>
  <conditionalFormatting sqref="Q18">
    <cfRule type="cellIs" dxfId="1301" priority="643" operator="equal">
      <formula>"ACEPTABLE"</formula>
    </cfRule>
    <cfRule type="cellIs" dxfId="1300" priority="644" stopIfTrue="1" operator="equal">
      <formula>"MODERADO"</formula>
    </cfRule>
    <cfRule type="cellIs" dxfId="1299" priority="645" stopIfTrue="1" operator="equal">
      <formula>"SIGNIFICATIVO"</formula>
    </cfRule>
  </conditionalFormatting>
  <conditionalFormatting sqref="W23">
    <cfRule type="cellIs" dxfId="1298" priority="580" operator="equal">
      <formula>"ACEPTABLE"</formula>
    </cfRule>
    <cfRule type="cellIs" dxfId="1297" priority="581" stopIfTrue="1" operator="equal">
      <formula>"MODERADO"</formula>
    </cfRule>
    <cfRule type="cellIs" dxfId="1296" priority="582" stopIfTrue="1" operator="equal">
      <formula>"SIGNIFICATIVO"</formula>
    </cfRule>
  </conditionalFormatting>
  <conditionalFormatting sqref="W19">
    <cfRule type="cellIs" dxfId="1295" priority="637" operator="equal">
      <formula>"ACEPTABLE"</formula>
    </cfRule>
    <cfRule type="cellIs" dxfId="1294" priority="638" stopIfTrue="1" operator="equal">
      <formula>"MODERADO"</formula>
    </cfRule>
    <cfRule type="cellIs" dxfId="1293" priority="639" stopIfTrue="1" operator="equal">
      <formula>"SIGNIFICATIVO"</formula>
    </cfRule>
  </conditionalFormatting>
  <conditionalFormatting sqref="V31:W31">
    <cfRule type="cellIs" dxfId="1292" priority="628" operator="equal">
      <formula>"ACEPTABLE"</formula>
    </cfRule>
    <cfRule type="cellIs" dxfId="1291" priority="629" stopIfTrue="1" operator="equal">
      <formula>"MODERADO"</formula>
    </cfRule>
    <cfRule type="cellIs" dxfId="1290" priority="630" stopIfTrue="1" operator="equal">
      <formula>"SIGNIFICATIVO"</formula>
    </cfRule>
  </conditionalFormatting>
  <conditionalFormatting sqref="Q31">
    <cfRule type="cellIs" dxfId="1289" priority="631" operator="equal">
      <formula>"ACEPTABLE"</formula>
    </cfRule>
    <cfRule type="cellIs" dxfId="1288" priority="632" stopIfTrue="1" operator="equal">
      <formula>"MODERADO"</formula>
    </cfRule>
    <cfRule type="cellIs" dxfId="1287" priority="633" stopIfTrue="1" operator="equal">
      <formula>"SIGNIFICATIVO"</formula>
    </cfRule>
  </conditionalFormatting>
  <conditionalFormatting sqref="U31">
    <cfRule type="cellIs" dxfId="1286" priority="622" operator="equal">
      <formula>"ACEPTABLE"</formula>
    </cfRule>
    <cfRule type="cellIs" dxfId="1285" priority="623" stopIfTrue="1" operator="equal">
      <formula>"MODERADO"</formula>
    </cfRule>
    <cfRule type="cellIs" dxfId="1284" priority="624" stopIfTrue="1" operator="equal">
      <formula>"SIGNIFICATIVO"</formula>
    </cfRule>
  </conditionalFormatting>
  <conditionalFormatting sqref="Q32">
    <cfRule type="cellIs" dxfId="1283" priority="616" operator="equal">
      <formula>"ACEPTABLE"</formula>
    </cfRule>
    <cfRule type="cellIs" dxfId="1282" priority="617" stopIfTrue="1" operator="equal">
      <formula>"MODERADO"</formula>
    </cfRule>
    <cfRule type="cellIs" dxfId="1281" priority="618" stopIfTrue="1" operator="equal">
      <formula>"SIGNIFICATIVO"</formula>
    </cfRule>
  </conditionalFormatting>
  <conditionalFormatting sqref="AF35">
    <cfRule type="cellIs" dxfId="1280" priority="604" operator="equal">
      <formula>"ACEPTABLE"</formula>
    </cfRule>
    <cfRule type="cellIs" dxfId="1279" priority="605" stopIfTrue="1" operator="equal">
      <formula>"MODERADO"</formula>
    </cfRule>
    <cfRule type="cellIs" dxfId="1278" priority="606" stopIfTrue="1" operator="equal">
      <formula>"SIGNIFICATIVO"</formula>
    </cfRule>
  </conditionalFormatting>
  <conditionalFormatting sqref="V32:W32">
    <cfRule type="cellIs" dxfId="1277" priority="613" operator="equal">
      <formula>"ACEPTABLE"</formula>
    </cfRule>
    <cfRule type="cellIs" dxfId="1276" priority="614" stopIfTrue="1" operator="equal">
      <formula>"MODERADO"</formula>
    </cfRule>
    <cfRule type="cellIs" dxfId="1275" priority="615" stopIfTrue="1" operator="equal">
      <formula>"SIGNIFICATIVO"</formula>
    </cfRule>
  </conditionalFormatting>
  <conditionalFormatting sqref="R35:S35">
    <cfRule type="cellIs" dxfId="1274" priority="595" operator="equal">
      <formula>"ACEPTABLE"</formula>
    </cfRule>
    <cfRule type="cellIs" dxfId="1273" priority="596" stopIfTrue="1" operator="equal">
      <formula>"MODERADO"</formula>
    </cfRule>
    <cfRule type="cellIs" dxfId="1272" priority="597" stopIfTrue="1" operator="equal">
      <formula>"SIGNIFICATIVO"</formula>
    </cfRule>
  </conditionalFormatting>
  <conditionalFormatting sqref="R32:S32">
    <cfRule type="cellIs" dxfId="1271" priority="610" operator="equal">
      <formula>"ACEPTABLE"</formula>
    </cfRule>
    <cfRule type="cellIs" dxfId="1270" priority="611" stopIfTrue="1" operator="equal">
      <formula>"MODERADO"</formula>
    </cfRule>
    <cfRule type="cellIs" dxfId="1269" priority="612" stopIfTrue="1" operator="equal">
      <formula>"SIGNIFICATIVO"</formula>
    </cfRule>
  </conditionalFormatting>
  <conditionalFormatting sqref="AF24:AF25">
    <cfRule type="cellIs" dxfId="1268" priority="577" operator="equal">
      <formula>"ACEPTABLE"</formula>
    </cfRule>
    <cfRule type="cellIs" dxfId="1267" priority="578" stopIfTrue="1" operator="equal">
      <formula>"MODERADO"</formula>
    </cfRule>
    <cfRule type="cellIs" dxfId="1266" priority="579" stopIfTrue="1" operator="equal">
      <formula>"SIGNIFICATIVO"</formula>
    </cfRule>
  </conditionalFormatting>
  <conditionalFormatting sqref="W22">
    <cfRule type="cellIs" dxfId="1265" priority="586" operator="equal">
      <formula>"ACEPTABLE"</formula>
    </cfRule>
    <cfRule type="cellIs" dxfId="1264" priority="587" stopIfTrue="1" operator="equal">
      <formula>"MODERADO"</formula>
    </cfRule>
    <cfRule type="cellIs" dxfId="1263" priority="588" stopIfTrue="1" operator="equal">
      <formula>"SIGNIFICATIVO"</formula>
    </cfRule>
  </conditionalFormatting>
  <conditionalFormatting sqref="R36:S36">
    <cfRule type="cellIs" dxfId="1262" priority="517" operator="equal">
      <formula>"ACEPTABLE"</formula>
    </cfRule>
    <cfRule type="cellIs" dxfId="1261" priority="518" stopIfTrue="1" operator="equal">
      <formula>"MODERADO"</formula>
    </cfRule>
    <cfRule type="cellIs" dxfId="1260" priority="519" stopIfTrue="1" operator="equal">
      <formula>"SIGNIFICATIVO"</formula>
    </cfRule>
  </conditionalFormatting>
  <conditionalFormatting sqref="V35:W35">
    <cfRule type="cellIs" dxfId="1259" priority="598" operator="equal">
      <formula>"ACEPTABLE"</formula>
    </cfRule>
    <cfRule type="cellIs" dxfId="1258" priority="599" stopIfTrue="1" operator="equal">
      <formula>"MODERADO"</formula>
    </cfRule>
    <cfRule type="cellIs" dxfId="1257" priority="600" stopIfTrue="1" operator="equal">
      <formula>"SIGNIFICATIVO"</formula>
    </cfRule>
  </conditionalFormatting>
  <conditionalFormatting sqref="AF26:AF29">
    <cfRule type="cellIs" dxfId="1256" priority="559" operator="equal">
      <formula>"ACEPTABLE"</formula>
    </cfRule>
    <cfRule type="cellIs" dxfId="1255" priority="560" stopIfTrue="1" operator="equal">
      <formula>"MODERADO"</formula>
    </cfRule>
    <cfRule type="cellIs" dxfId="1254" priority="561" stopIfTrue="1" operator="equal">
      <formula>"SIGNIFICATIVO"</formula>
    </cfRule>
  </conditionalFormatting>
  <conditionalFormatting sqref="U35">
    <cfRule type="cellIs" dxfId="1253" priority="592" operator="equal">
      <formula>"ACEPTABLE"</formula>
    </cfRule>
    <cfRule type="cellIs" dxfId="1252" priority="593" stopIfTrue="1" operator="equal">
      <formula>"MODERADO"</formula>
    </cfRule>
    <cfRule type="cellIs" dxfId="1251" priority="594" stopIfTrue="1" operator="equal">
      <formula>"SIGNIFICATIVO"</formula>
    </cfRule>
  </conditionalFormatting>
  <conditionalFormatting sqref="AF36">
    <cfRule type="cellIs" dxfId="1250" priority="526" operator="equal">
      <formula>"ACEPTABLE"</formula>
    </cfRule>
    <cfRule type="cellIs" dxfId="1249" priority="527" stopIfTrue="1" operator="equal">
      <formula>"MODERADO"</formula>
    </cfRule>
    <cfRule type="cellIs" dxfId="1248" priority="528" stopIfTrue="1" operator="equal">
      <formula>"SIGNIFICATIVO"</formula>
    </cfRule>
  </conditionalFormatting>
  <conditionalFormatting sqref="Q23">
    <cfRule type="cellIs" dxfId="1247" priority="583" operator="equal">
      <formula>"ACEPTABLE"</formula>
    </cfRule>
    <cfRule type="cellIs" dxfId="1246" priority="584" stopIfTrue="1" operator="equal">
      <formula>"MODERADO"</formula>
    </cfRule>
    <cfRule type="cellIs" dxfId="1245" priority="585" stopIfTrue="1" operator="equal">
      <formula>"SIGNIFICATIVO"</formula>
    </cfRule>
  </conditionalFormatting>
  <conditionalFormatting sqref="U37:U38">
    <cfRule type="cellIs" dxfId="1244" priority="499" operator="equal">
      <formula>"ACEPTABLE"</formula>
    </cfRule>
    <cfRule type="cellIs" dxfId="1243" priority="500" stopIfTrue="1" operator="equal">
      <formula>"MODERADO"</formula>
    </cfRule>
    <cfRule type="cellIs" dxfId="1242" priority="501" stopIfTrue="1" operator="equal">
      <formula>"SIGNIFICATIVO"</formula>
    </cfRule>
  </conditionalFormatting>
  <conditionalFormatting sqref="V24:V25">
    <cfRule type="cellIs" dxfId="1241" priority="574" operator="equal">
      <formula>"ACEPTABLE"</formula>
    </cfRule>
    <cfRule type="cellIs" dxfId="1240" priority="575" stopIfTrue="1" operator="equal">
      <formula>"MODERADO"</formula>
    </cfRule>
    <cfRule type="cellIs" dxfId="1239" priority="576" stopIfTrue="1" operator="equal">
      <formula>"SIGNIFICATIVO"</formula>
    </cfRule>
  </conditionalFormatting>
  <conditionalFormatting sqref="U24:U25">
    <cfRule type="cellIs" dxfId="1238" priority="568" operator="equal">
      <formula>"ACEPTABLE"</formula>
    </cfRule>
    <cfRule type="cellIs" dxfId="1237" priority="569" stopIfTrue="1" operator="equal">
      <formula>"MODERADO"</formula>
    </cfRule>
    <cfRule type="cellIs" dxfId="1236" priority="570" stopIfTrue="1" operator="equal">
      <formula>"SIGNIFICATIVO"</formula>
    </cfRule>
  </conditionalFormatting>
  <conditionalFormatting sqref="R24:S25">
    <cfRule type="cellIs" dxfId="1235" priority="571" operator="equal">
      <formula>"ACEPTABLE"</formula>
    </cfRule>
    <cfRule type="cellIs" dxfId="1234" priority="572" stopIfTrue="1" operator="equal">
      <formula>"MODERADO"</formula>
    </cfRule>
    <cfRule type="cellIs" dxfId="1233" priority="573" stopIfTrue="1" operator="equal">
      <formula>"SIGNIFICATIVO"</formula>
    </cfRule>
  </conditionalFormatting>
  <conditionalFormatting sqref="Q24:Q25">
    <cfRule type="cellIs" dxfId="1232" priority="565" operator="equal">
      <formula>"ACEPTABLE"</formula>
    </cfRule>
    <cfRule type="cellIs" dxfId="1231" priority="566" stopIfTrue="1" operator="equal">
      <formula>"MODERADO"</formula>
    </cfRule>
    <cfRule type="cellIs" dxfId="1230" priority="567" stopIfTrue="1" operator="equal">
      <formula>"SIGNIFICATIVO"</formula>
    </cfRule>
  </conditionalFormatting>
  <conditionalFormatting sqref="W24:W25">
    <cfRule type="cellIs" dxfId="1229" priority="562" operator="equal">
      <formula>"ACEPTABLE"</formula>
    </cfRule>
    <cfRule type="cellIs" dxfId="1228" priority="563" stopIfTrue="1" operator="equal">
      <formula>"MODERADO"</formula>
    </cfRule>
    <cfRule type="cellIs" dxfId="1227" priority="564" stopIfTrue="1" operator="equal">
      <formula>"SIGNIFICATIVO"</formula>
    </cfRule>
  </conditionalFormatting>
  <conditionalFormatting sqref="V26:V28">
    <cfRule type="cellIs" dxfId="1226" priority="556" operator="equal">
      <formula>"ACEPTABLE"</formula>
    </cfRule>
    <cfRule type="cellIs" dxfId="1225" priority="557" stopIfTrue="1" operator="equal">
      <formula>"MODERADO"</formula>
    </cfRule>
    <cfRule type="cellIs" dxfId="1224" priority="558" stopIfTrue="1" operator="equal">
      <formula>"SIGNIFICATIVO"</formula>
    </cfRule>
  </conditionalFormatting>
  <conditionalFormatting sqref="U26:U28">
    <cfRule type="cellIs" dxfId="1223" priority="550" operator="equal">
      <formula>"ACEPTABLE"</formula>
    </cfRule>
    <cfRule type="cellIs" dxfId="1222" priority="551" stopIfTrue="1" operator="equal">
      <formula>"MODERADO"</formula>
    </cfRule>
    <cfRule type="cellIs" dxfId="1221" priority="552" stopIfTrue="1" operator="equal">
      <formula>"SIGNIFICATIVO"</formula>
    </cfRule>
  </conditionalFormatting>
  <conditionalFormatting sqref="R26:S27 R28">
    <cfRule type="cellIs" dxfId="1220" priority="553" operator="equal">
      <formula>"ACEPTABLE"</formula>
    </cfRule>
    <cfRule type="cellIs" dxfId="1219" priority="554" stopIfTrue="1" operator="equal">
      <formula>"MODERADO"</formula>
    </cfRule>
    <cfRule type="cellIs" dxfId="1218" priority="555" stopIfTrue="1" operator="equal">
      <formula>"SIGNIFICATIVO"</formula>
    </cfRule>
  </conditionalFormatting>
  <conditionalFormatting sqref="Q26:Q28">
    <cfRule type="cellIs" dxfId="1217" priority="547" operator="equal">
      <formula>"ACEPTABLE"</formula>
    </cfRule>
    <cfRule type="cellIs" dxfId="1216" priority="548" stopIfTrue="1" operator="equal">
      <formula>"MODERADO"</formula>
    </cfRule>
    <cfRule type="cellIs" dxfId="1215" priority="549" stopIfTrue="1" operator="equal">
      <formula>"SIGNIFICATIVO"</formula>
    </cfRule>
  </conditionalFormatting>
  <conditionalFormatting sqref="W26:W28">
    <cfRule type="cellIs" dxfId="1214" priority="544" operator="equal">
      <formula>"ACEPTABLE"</formula>
    </cfRule>
    <cfRule type="cellIs" dxfId="1213" priority="545" stopIfTrue="1" operator="equal">
      <formula>"MODERADO"</formula>
    </cfRule>
    <cfRule type="cellIs" dxfId="1212" priority="546" stopIfTrue="1" operator="equal">
      <formula>"SIGNIFICATIVO"</formula>
    </cfRule>
  </conditionalFormatting>
  <conditionalFormatting sqref="V29">
    <cfRule type="cellIs" dxfId="1211" priority="541" operator="equal">
      <formula>"ACEPTABLE"</formula>
    </cfRule>
    <cfRule type="cellIs" dxfId="1210" priority="542" stopIfTrue="1" operator="equal">
      <formula>"MODERADO"</formula>
    </cfRule>
    <cfRule type="cellIs" dxfId="1209" priority="543" stopIfTrue="1" operator="equal">
      <formula>"SIGNIFICATIVO"</formula>
    </cfRule>
  </conditionalFormatting>
  <conditionalFormatting sqref="U29">
    <cfRule type="cellIs" dxfId="1208" priority="535" operator="equal">
      <formula>"ACEPTABLE"</formula>
    </cfRule>
    <cfRule type="cellIs" dxfId="1207" priority="536" stopIfTrue="1" operator="equal">
      <formula>"MODERADO"</formula>
    </cfRule>
    <cfRule type="cellIs" dxfId="1206" priority="537" stopIfTrue="1" operator="equal">
      <formula>"SIGNIFICATIVO"</formula>
    </cfRule>
  </conditionalFormatting>
  <conditionalFormatting sqref="R29">
    <cfRule type="cellIs" dxfId="1205" priority="538" operator="equal">
      <formula>"ACEPTABLE"</formula>
    </cfRule>
    <cfRule type="cellIs" dxfId="1204" priority="539" stopIfTrue="1" operator="equal">
      <formula>"MODERADO"</formula>
    </cfRule>
    <cfRule type="cellIs" dxfId="1203" priority="540" stopIfTrue="1" operator="equal">
      <formula>"SIGNIFICATIVO"</formula>
    </cfRule>
  </conditionalFormatting>
  <conditionalFormatting sqref="Q29">
    <cfRule type="cellIs" dxfId="1202" priority="532" operator="equal">
      <formula>"ACEPTABLE"</formula>
    </cfRule>
    <cfRule type="cellIs" dxfId="1201" priority="533" stopIfTrue="1" operator="equal">
      <formula>"MODERADO"</formula>
    </cfRule>
    <cfRule type="cellIs" dxfId="1200" priority="534" stopIfTrue="1" operator="equal">
      <formula>"SIGNIFICATIVO"</formula>
    </cfRule>
  </conditionalFormatting>
  <conditionalFormatting sqref="W29">
    <cfRule type="cellIs" dxfId="1199" priority="529" operator="equal">
      <formula>"ACEPTABLE"</formula>
    </cfRule>
    <cfRule type="cellIs" dxfId="1198" priority="530" stopIfTrue="1" operator="equal">
      <formula>"MODERADO"</formula>
    </cfRule>
    <cfRule type="cellIs" dxfId="1197" priority="531" stopIfTrue="1" operator="equal">
      <formula>"SIGNIFICATIVO"</formula>
    </cfRule>
  </conditionalFormatting>
  <conditionalFormatting sqref="Q36">
    <cfRule type="cellIs" dxfId="1196" priority="523" operator="equal">
      <formula>"ACEPTABLE"</formula>
    </cfRule>
    <cfRule type="cellIs" dxfId="1195" priority="524" stopIfTrue="1" operator="equal">
      <formula>"MODERADO"</formula>
    </cfRule>
    <cfRule type="cellIs" dxfId="1194" priority="525" stopIfTrue="1" operator="equal">
      <formula>"SIGNIFICATIVO"</formula>
    </cfRule>
  </conditionalFormatting>
  <conditionalFormatting sqref="V36:W36">
    <cfRule type="cellIs" dxfId="1193" priority="520" operator="equal">
      <formula>"ACEPTABLE"</formula>
    </cfRule>
    <cfRule type="cellIs" dxfId="1192" priority="521" stopIfTrue="1" operator="equal">
      <formula>"MODERADO"</formula>
    </cfRule>
    <cfRule type="cellIs" dxfId="1191" priority="522" stopIfTrue="1" operator="equal">
      <formula>"SIGNIFICATIVO"</formula>
    </cfRule>
  </conditionalFormatting>
  <conditionalFormatting sqref="U36">
    <cfRule type="cellIs" dxfId="1190" priority="514" operator="equal">
      <formula>"ACEPTABLE"</formula>
    </cfRule>
    <cfRule type="cellIs" dxfId="1189" priority="515" stopIfTrue="1" operator="equal">
      <formula>"MODERADO"</formula>
    </cfRule>
    <cfRule type="cellIs" dxfId="1188" priority="516" stopIfTrue="1" operator="equal">
      <formula>"SIGNIFICATIVO"</formula>
    </cfRule>
  </conditionalFormatting>
  <conditionalFormatting sqref="Q37:Q38">
    <cfRule type="cellIs" dxfId="1187" priority="508" operator="equal">
      <formula>"ACEPTABLE"</formula>
    </cfRule>
    <cfRule type="cellIs" dxfId="1186" priority="509" stopIfTrue="1" operator="equal">
      <formula>"MODERADO"</formula>
    </cfRule>
    <cfRule type="cellIs" dxfId="1185" priority="510" stopIfTrue="1" operator="equal">
      <formula>"SIGNIFICATIVO"</formula>
    </cfRule>
  </conditionalFormatting>
  <conditionalFormatting sqref="AF37:AF38">
    <cfRule type="cellIs" dxfId="1184" priority="511" operator="equal">
      <formula>"ACEPTABLE"</formula>
    </cfRule>
    <cfRule type="cellIs" dxfId="1183" priority="512" stopIfTrue="1" operator="equal">
      <formula>"MODERADO"</formula>
    </cfRule>
    <cfRule type="cellIs" dxfId="1182" priority="513" stopIfTrue="1" operator="equal">
      <formula>"SIGNIFICATIVO"</formula>
    </cfRule>
  </conditionalFormatting>
  <conditionalFormatting sqref="R37:S38">
    <cfRule type="cellIs" dxfId="1181" priority="502" operator="equal">
      <formula>"ACEPTABLE"</formula>
    </cfRule>
    <cfRule type="cellIs" dxfId="1180" priority="503" stopIfTrue="1" operator="equal">
      <formula>"MODERADO"</formula>
    </cfRule>
    <cfRule type="cellIs" dxfId="1179" priority="504" stopIfTrue="1" operator="equal">
      <formula>"SIGNIFICATIVO"</formula>
    </cfRule>
  </conditionalFormatting>
  <conditionalFormatting sqref="V37:W38">
    <cfRule type="cellIs" dxfId="1178" priority="505" operator="equal">
      <formula>"ACEPTABLE"</formula>
    </cfRule>
    <cfRule type="cellIs" dxfId="1177" priority="506" stopIfTrue="1" operator="equal">
      <formula>"MODERADO"</formula>
    </cfRule>
    <cfRule type="cellIs" dxfId="1176" priority="507" stopIfTrue="1" operator="equal">
      <formula>"SIGNIFICATIVO"</formula>
    </cfRule>
  </conditionalFormatting>
  <conditionalFormatting sqref="AF30">
    <cfRule type="cellIs" dxfId="1175" priority="481" operator="equal">
      <formula>"ACEPTABLE"</formula>
    </cfRule>
    <cfRule type="cellIs" dxfId="1174" priority="482" stopIfTrue="1" operator="equal">
      <formula>"MODERADO"</formula>
    </cfRule>
    <cfRule type="cellIs" dxfId="1173" priority="483" stopIfTrue="1" operator="equal">
      <formula>"SIGNIFICATIVO"</formula>
    </cfRule>
  </conditionalFormatting>
  <conditionalFormatting sqref="V30">
    <cfRule type="cellIs" dxfId="1172" priority="478" operator="equal">
      <formula>"ACEPTABLE"</formula>
    </cfRule>
    <cfRule type="cellIs" dxfId="1171" priority="479" stopIfTrue="1" operator="equal">
      <formula>"MODERADO"</formula>
    </cfRule>
    <cfRule type="cellIs" dxfId="1170" priority="480" stopIfTrue="1" operator="equal">
      <formula>"SIGNIFICATIVO"</formula>
    </cfRule>
  </conditionalFormatting>
  <conditionalFormatting sqref="U30">
    <cfRule type="cellIs" dxfId="1169" priority="472" operator="equal">
      <formula>"ACEPTABLE"</formula>
    </cfRule>
    <cfRule type="cellIs" dxfId="1168" priority="473" stopIfTrue="1" operator="equal">
      <formula>"MODERADO"</formula>
    </cfRule>
    <cfRule type="cellIs" dxfId="1167" priority="474" stopIfTrue="1" operator="equal">
      <formula>"SIGNIFICATIVO"</formula>
    </cfRule>
  </conditionalFormatting>
  <conditionalFormatting sqref="R30">
    <cfRule type="cellIs" dxfId="1166" priority="475" operator="equal">
      <formula>"ACEPTABLE"</formula>
    </cfRule>
    <cfRule type="cellIs" dxfId="1165" priority="476" stopIfTrue="1" operator="equal">
      <formula>"MODERADO"</formula>
    </cfRule>
    <cfRule type="cellIs" dxfId="1164" priority="477" stopIfTrue="1" operator="equal">
      <formula>"SIGNIFICATIVO"</formula>
    </cfRule>
  </conditionalFormatting>
  <conditionalFormatting sqref="Q30">
    <cfRule type="cellIs" dxfId="1163" priority="469" operator="equal">
      <formula>"ACEPTABLE"</formula>
    </cfRule>
    <cfRule type="cellIs" dxfId="1162" priority="470" stopIfTrue="1" operator="equal">
      <formula>"MODERADO"</formula>
    </cfRule>
    <cfRule type="cellIs" dxfId="1161" priority="471" stopIfTrue="1" operator="equal">
      <formula>"SIGNIFICATIVO"</formula>
    </cfRule>
  </conditionalFormatting>
  <conditionalFormatting sqref="W30">
    <cfRule type="cellIs" dxfId="1160" priority="466" operator="equal">
      <formula>"ACEPTABLE"</formula>
    </cfRule>
    <cfRule type="cellIs" dxfId="1159" priority="467" stopIfTrue="1" operator="equal">
      <formula>"MODERADO"</formula>
    </cfRule>
    <cfRule type="cellIs" dxfId="1158" priority="468" stopIfTrue="1" operator="equal">
      <formula>"SIGNIFICATIVO"</formula>
    </cfRule>
  </conditionalFormatting>
  <conditionalFormatting sqref="U34">
    <cfRule type="cellIs" dxfId="1157" priority="463" operator="equal">
      <formula>"ACEPTABLE"</formula>
    </cfRule>
    <cfRule type="cellIs" dxfId="1156" priority="464" stopIfTrue="1" operator="equal">
      <formula>"MODERADO"</formula>
    </cfRule>
    <cfRule type="cellIs" dxfId="1155" priority="465" stopIfTrue="1" operator="equal">
      <formula>"SIGNIFICATIVO"</formula>
    </cfRule>
  </conditionalFormatting>
  <conditionalFormatting sqref="AF34">
    <cfRule type="cellIs" dxfId="1154" priority="460" operator="equal">
      <formula>"ACEPTABLE"</formula>
    </cfRule>
    <cfRule type="cellIs" dxfId="1153" priority="461" stopIfTrue="1" operator="equal">
      <formula>"MODERADO"</formula>
    </cfRule>
    <cfRule type="cellIs" dxfId="1152" priority="462" stopIfTrue="1" operator="equal">
      <formula>"SIGNIFICATIVO"</formula>
    </cfRule>
  </conditionalFormatting>
  <conditionalFormatting sqref="V34:W34">
    <cfRule type="cellIs" dxfId="1151" priority="457" operator="equal">
      <formula>"ACEPTABLE"</formula>
    </cfRule>
    <cfRule type="cellIs" dxfId="1150" priority="458" stopIfTrue="1" operator="equal">
      <formula>"MODERADO"</formula>
    </cfRule>
    <cfRule type="cellIs" dxfId="1149" priority="459" stopIfTrue="1" operator="equal">
      <formula>"SIGNIFICATIVO"</formula>
    </cfRule>
  </conditionalFormatting>
  <conditionalFormatting sqref="Q34">
    <cfRule type="cellIs" dxfId="1148" priority="454" operator="equal">
      <formula>"ACEPTABLE"</formula>
    </cfRule>
    <cfRule type="cellIs" dxfId="1147" priority="455" stopIfTrue="1" operator="equal">
      <formula>"MODERADO"</formula>
    </cfRule>
    <cfRule type="cellIs" dxfId="1146" priority="456" stopIfTrue="1" operator="equal">
      <formula>"SIGNIFICATIVO"</formula>
    </cfRule>
  </conditionalFormatting>
  <conditionalFormatting sqref="R34:S34">
    <cfRule type="cellIs" dxfId="1145" priority="451" operator="equal">
      <formula>"ACEPTABLE"</formula>
    </cfRule>
    <cfRule type="cellIs" dxfId="1144" priority="452" stopIfTrue="1" operator="equal">
      <formula>"MODERADO"</formula>
    </cfRule>
    <cfRule type="cellIs" dxfId="1143" priority="453" stopIfTrue="1" operator="equal">
      <formula>"SIGNIFICATIVO"</formula>
    </cfRule>
  </conditionalFormatting>
  <conditionalFormatting sqref="U33">
    <cfRule type="cellIs" dxfId="1142" priority="448" operator="equal">
      <formula>"ACEPTABLE"</formula>
    </cfRule>
    <cfRule type="cellIs" dxfId="1141" priority="449" stopIfTrue="1" operator="equal">
      <formula>"MODERADO"</formula>
    </cfRule>
    <cfRule type="cellIs" dxfId="1140" priority="450" stopIfTrue="1" operator="equal">
      <formula>"SIGNIFICATIVO"</formula>
    </cfRule>
  </conditionalFormatting>
  <conditionalFormatting sqref="AF33">
    <cfRule type="cellIs" dxfId="1139" priority="445" operator="equal">
      <formula>"ACEPTABLE"</formula>
    </cfRule>
    <cfRule type="cellIs" dxfId="1138" priority="446" stopIfTrue="1" operator="equal">
      <formula>"MODERADO"</formula>
    </cfRule>
    <cfRule type="cellIs" dxfId="1137" priority="447" stopIfTrue="1" operator="equal">
      <formula>"SIGNIFICATIVO"</formula>
    </cfRule>
  </conditionalFormatting>
  <conditionalFormatting sqref="V33:W33">
    <cfRule type="cellIs" dxfId="1136" priority="442" operator="equal">
      <formula>"ACEPTABLE"</formula>
    </cfRule>
    <cfRule type="cellIs" dxfId="1135" priority="443" stopIfTrue="1" operator="equal">
      <formula>"MODERADO"</formula>
    </cfRule>
    <cfRule type="cellIs" dxfId="1134" priority="444" stopIfTrue="1" operator="equal">
      <formula>"SIGNIFICATIVO"</formula>
    </cfRule>
  </conditionalFormatting>
  <conditionalFormatting sqref="Q33">
    <cfRule type="cellIs" dxfId="1133" priority="439" operator="equal">
      <formula>"ACEPTABLE"</formula>
    </cfRule>
    <cfRule type="cellIs" dxfId="1132" priority="440" stopIfTrue="1" operator="equal">
      <formula>"MODERADO"</formula>
    </cfRule>
    <cfRule type="cellIs" dxfId="1131" priority="441" stopIfTrue="1" operator="equal">
      <formula>"SIGNIFICATIVO"</formula>
    </cfRule>
  </conditionalFormatting>
  <conditionalFormatting sqref="R33:S33">
    <cfRule type="cellIs" dxfId="1130" priority="436" operator="equal">
      <formula>"ACEPTABLE"</formula>
    </cfRule>
    <cfRule type="cellIs" dxfId="1129" priority="437" stopIfTrue="1" operator="equal">
      <formula>"MODERADO"</formula>
    </cfRule>
    <cfRule type="cellIs" dxfId="1128" priority="438" stopIfTrue="1" operator="equal">
      <formula>"SIGNIFICATIVO"</formula>
    </cfRule>
  </conditionalFormatting>
  <conditionalFormatting sqref="AF40">
    <cfRule type="cellIs" dxfId="1127" priority="433" operator="equal">
      <formula>"ACEPTABLE"</formula>
    </cfRule>
    <cfRule type="cellIs" dxfId="1126" priority="434" stopIfTrue="1" operator="equal">
      <formula>"MODERADO"</formula>
    </cfRule>
    <cfRule type="cellIs" dxfId="1125" priority="435" stopIfTrue="1" operator="equal">
      <formula>"SIGNIFICATIVO"</formula>
    </cfRule>
  </conditionalFormatting>
  <conditionalFormatting sqref="V40">
    <cfRule type="cellIs" dxfId="1124" priority="430" operator="equal">
      <formula>"ACEPTABLE"</formula>
    </cfRule>
    <cfRule type="cellIs" dxfId="1123" priority="431" stopIfTrue="1" operator="equal">
      <formula>"MODERADO"</formula>
    </cfRule>
    <cfRule type="cellIs" dxfId="1122" priority="432" stopIfTrue="1" operator="equal">
      <formula>"SIGNIFICATIVO"</formula>
    </cfRule>
  </conditionalFormatting>
  <conditionalFormatting sqref="U40">
    <cfRule type="cellIs" dxfId="1121" priority="424" operator="equal">
      <formula>"ACEPTABLE"</formula>
    </cfRule>
    <cfRule type="cellIs" dxfId="1120" priority="425" stopIfTrue="1" operator="equal">
      <formula>"MODERADO"</formula>
    </cfRule>
    <cfRule type="cellIs" dxfId="1119" priority="426" stopIfTrue="1" operator="equal">
      <formula>"SIGNIFICATIVO"</formula>
    </cfRule>
  </conditionalFormatting>
  <conditionalFormatting sqref="R40:S40">
    <cfRule type="cellIs" dxfId="1118" priority="427" operator="equal">
      <formula>"ACEPTABLE"</formula>
    </cfRule>
    <cfRule type="cellIs" dxfId="1117" priority="428" stopIfTrue="1" operator="equal">
      <formula>"MODERADO"</formula>
    </cfRule>
    <cfRule type="cellIs" dxfId="1116" priority="429" stopIfTrue="1" operator="equal">
      <formula>"SIGNIFICATIVO"</formula>
    </cfRule>
  </conditionalFormatting>
  <conditionalFormatting sqref="Q40">
    <cfRule type="cellIs" dxfId="1115" priority="421" operator="equal">
      <formula>"ACEPTABLE"</formula>
    </cfRule>
    <cfRule type="cellIs" dxfId="1114" priority="422" stopIfTrue="1" operator="equal">
      <formula>"MODERADO"</formula>
    </cfRule>
    <cfRule type="cellIs" dxfId="1113" priority="423" stopIfTrue="1" operator="equal">
      <formula>"SIGNIFICATIVO"</formula>
    </cfRule>
  </conditionalFormatting>
  <conditionalFormatting sqref="W40">
    <cfRule type="cellIs" dxfId="1112" priority="418" operator="equal">
      <formula>"ACEPTABLE"</formula>
    </cfRule>
    <cfRule type="cellIs" dxfId="1111" priority="419" stopIfTrue="1" operator="equal">
      <formula>"MODERADO"</formula>
    </cfRule>
    <cfRule type="cellIs" dxfId="1110" priority="420" stopIfTrue="1" operator="equal">
      <formula>"SIGNIFICATIVO"</formula>
    </cfRule>
  </conditionalFormatting>
  <conditionalFormatting sqref="AF11">
    <cfRule type="cellIs" dxfId="1109" priority="415" operator="equal">
      <formula>"ACEPTABLE"</formula>
    </cfRule>
    <cfRule type="cellIs" dxfId="1108" priority="416" stopIfTrue="1" operator="equal">
      <formula>"MODERADO"</formula>
    </cfRule>
    <cfRule type="cellIs" dxfId="1107" priority="417" stopIfTrue="1" operator="equal">
      <formula>"SIGNIFICATIVO"</formula>
    </cfRule>
  </conditionalFormatting>
  <conditionalFormatting sqref="AF32">
    <cfRule type="cellIs" dxfId="1106" priority="412" operator="equal">
      <formula>"ACEPTABLE"</formula>
    </cfRule>
    <cfRule type="cellIs" dxfId="1105" priority="413" stopIfTrue="1" operator="equal">
      <formula>"MODERADO"</formula>
    </cfRule>
    <cfRule type="cellIs" dxfId="1104" priority="414" stopIfTrue="1" operator="equal">
      <formula>"SIGNIFICATIVO"</formula>
    </cfRule>
  </conditionalFormatting>
  <conditionalFormatting sqref="V69">
    <cfRule type="cellIs" dxfId="1103" priority="400" operator="equal">
      <formula>"ACEPTABLE"</formula>
    </cfRule>
    <cfRule type="cellIs" dxfId="1102" priority="401" stopIfTrue="1" operator="equal">
      <formula>"MODERADO"</formula>
    </cfRule>
    <cfRule type="cellIs" dxfId="1101" priority="402" stopIfTrue="1" operator="equal">
      <formula>"SIGNIFICATIVO"</formula>
    </cfRule>
  </conditionalFormatting>
  <conditionalFormatting sqref="U69">
    <cfRule type="cellIs" dxfId="1100" priority="397" operator="equal">
      <formula>"ACEPTABLE"</formula>
    </cfRule>
    <cfRule type="cellIs" dxfId="1099" priority="398" stopIfTrue="1" operator="equal">
      <formula>"MODERADO"</formula>
    </cfRule>
    <cfRule type="cellIs" dxfId="1098" priority="399" stopIfTrue="1" operator="equal">
      <formula>"SIGNIFICATIVO"</formula>
    </cfRule>
  </conditionalFormatting>
  <conditionalFormatting sqref="W69">
    <cfRule type="cellIs" dxfId="1097" priority="394" operator="equal">
      <formula>"ACEPTABLE"</formula>
    </cfRule>
    <cfRule type="cellIs" dxfId="1096" priority="395" stopIfTrue="1" operator="equal">
      <formula>"MODERADO"</formula>
    </cfRule>
    <cfRule type="cellIs" dxfId="1095" priority="396" stopIfTrue="1" operator="equal">
      <formula>"SIGNIFICATIVO"</formula>
    </cfRule>
  </conditionalFormatting>
  <conditionalFormatting sqref="V41 BB41 CH41 DN41 ET41 FZ41 HF41 IL41">
    <cfRule type="cellIs" dxfId="1094" priority="391" operator="equal">
      <formula>"ACEPTABLE"</formula>
    </cfRule>
    <cfRule type="cellIs" dxfId="1093" priority="392" stopIfTrue="1" operator="equal">
      <formula>"MODERADO"</formula>
    </cfRule>
    <cfRule type="cellIs" dxfId="1092" priority="393" stopIfTrue="1" operator="equal">
      <formula>"SIGNIFICATIVO"</formula>
    </cfRule>
  </conditionalFormatting>
  <conditionalFormatting sqref="U41 BA41 CG41 DM41 ES41 FY41 HE41 IK41">
    <cfRule type="cellIs" dxfId="1091" priority="388" operator="equal">
      <formula>"ACEPTABLE"</formula>
    </cfRule>
    <cfRule type="cellIs" dxfId="1090" priority="389" stopIfTrue="1" operator="equal">
      <formula>"MODERADO"</formula>
    </cfRule>
    <cfRule type="cellIs" dxfId="1089" priority="390" stopIfTrue="1" operator="equal">
      <formula>"SIGNIFICATIVO"</formula>
    </cfRule>
  </conditionalFormatting>
  <conditionalFormatting sqref="W41 BC41 CI41 DO41 EU41 GA41 HG41 IM41">
    <cfRule type="cellIs" dxfId="1088" priority="385" operator="equal">
      <formula>"ACEPTABLE"</formula>
    </cfRule>
    <cfRule type="cellIs" dxfId="1087" priority="386" stopIfTrue="1" operator="equal">
      <formula>"MODERADO"</formula>
    </cfRule>
    <cfRule type="cellIs" dxfId="1086" priority="387" stopIfTrue="1" operator="equal">
      <formula>"SIGNIFICATIVO"</formula>
    </cfRule>
  </conditionalFormatting>
  <conditionalFormatting sqref="V42:V44 V46:V49">
    <cfRule type="cellIs" dxfId="1085" priority="382" operator="equal">
      <formula>"ACEPTABLE"</formula>
    </cfRule>
    <cfRule type="cellIs" dxfId="1084" priority="383" stopIfTrue="1" operator="equal">
      <formula>"MODERADO"</formula>
    </cfRule>
    <cfRule type="cellIs" dxfId="1083" priority="384" stopIfTrue="1" operator="equal">
      <formula>"SIGNIFICATIVO"</formula>
    </cfRule>
  </conditionalFormatting>
  <conditionalFormatting sqref="U46:U49 U42:U44">
    <cfRule type="cellIs" dxfId="1082" priority="379" operator="equal">
      <formula>"ACEPTABLE"</formula>
    </cfRule>
    <cfRule type="cellIs" dxfId="1081" priority="380" stopIfTrue="1" operator="equal">
      <formula>"MODERADO"</formula>
    </cfRule>
    <cfRule type="cellIs" dxfId="1080" priority="381" stopIfTrue="1" operator="equal">
      <formula>"SIGNIFICATIVO"</formula>
    </cfRule>
  </conditionalFormatting>
  <conditionalFormatting sqref="W42:W44 W46:W49">
    <cfRule type="cellIs" dxfId="1079" priority="376" operator="equal">
      <formula>"ACEPTABLE"</formula>
    </cfRule>
    <cfRule type="cellIs" dxfId="1078" priority="377" stopIfTrue="1" operator="equal">
      <formula>"MODERADO"</formula>
    </cfRule>
    <cfRule type="cellIs" dxfId="1077" priority="378" stopIfTrue="1" operator="equal">
      <formula>"SIGNIFICATIVO"</formula>
    </cfRule>
  </conditionalFormatting>
  <conditionalFormatting sqref="V63">
    <cfRule type="cellIs" dxfId="1076" priority="373" operator="equal">
      <formula>"ACEPTABLE"</formula>
    </cfRule>
    <cfRule type="cellIs" dxfId="1075" priority="374" stopIfTrue="1" operator="equal">
      <formula>"MODERADO"</formula>
    </cfRule>
    <cfRule type="cellIs" dxfId="1074" priority="375" stopIfTrue="1" operator="equal">
      <formula>"SIGNIFICATIVO"</formula>
    </cfRule>
  </conditionalFormatting>
  <conditionalFormatting sqref="U63:U64">
    <cfRule type="cellIs" dxfId="1073" priority="370" operator="equal">
      <formula>"ACEPTABLE"</formula>
    </cfRule>
    <cfRule type="cellIs" dxfId="1072" priority="371" stopIfTrue="1" operator="equal">
      <formula>"MODERADO"</formula>
    </cfRule>
    <cfRule type="cellIs" dxfId="1071" priority="372" stopIfTrue="1" operator="equal">
      <formula>"SIGNIFICATIVO"</formula>
    </cfRule>
  </conditionalFormatting>
  <conditionalFormatting sqref="W63">
    <cfRule type="cellIs" dxfId="1070" priority="367" operator="equal">
      <formula>"ACEPTABLE"</formula>
    </cfRule>
    <cfRule type="cellIs" dxfId="1069" priority="368" stopIfTrue="1" operator="equal">
      <formula>"MODERADO"</formula>
    </cfRule>
    <cfRule type="cellIs" dxfId="1068" priority="369" stopIfTrue="1" operator="equal">
      <formula>"SIGNIFICATIVO"</formula>
    </cfRule>
  </conditionalFormatting>
  <conditionalFormatting sqref="V64:W64">
    <cfRule type="cellIs" dxfId="1067" priority="364" operator="equal">
      <formula>"ACEPTABLE"</formula>
    </cfRule>
    <cfRule type="cellIs" dxfId="1066" priority="365" stopIfTrue="1" operator="equal">
      <formula>"MODERADO"</formula>
    </cfRule>
    <cfRule type="cellIs" dxfId="1065" priority="366" stopIfTrue="1" operator="equal">
      <formula>"SIGNIFICATIVO"</formula>
    </cfRule>
  </conditionalFormatting>
  <conditionalFormatting sqref="AF64">
    <cfRule type="cellIs" dxfId="1064" priority="361" operator="equal">
      <formula>"ACEPTABLE"</formula>
    </cfRule>
    <cfRule type="cellIs" dxfId="1063" priority="362" stopIfTrue="1" operator="equal">
      <formula>"MODERADO"</formula>
    </cfRule>
    <cfRule type="cellIs" dxfId="1062" priority="363" stopIfTrue="1" operator="equal">
      <formula>"SIGNIFICATIVO"</formula>
    </cfRule>
  </conditionalFormatting>
  <conditionalFormatting sqref="V45">
    <cfRule type="cellIs" dxfId="1061" priority="358" operator="equal">
      <formula>"ACEPTABLE"</formula>
    </cfRule>
    <cfRule type="cellIs" dxfId="1060" priority="359" stopIfTrue="1" operator="equal">
      <formula>"MODERADO"</formula>
    </cfRule>
    <cfRule type="cellIs" dxfId="1059" priority="360" stopIfTrue="1" operator="equal">
      <formula>"SIGNIFICATIVO"</formula>
    </cfRule>
  </conditionalFormatting>
  <conditionalFormatting sqref="U45">
    <cfRule type="cellIs" dxfId="1058" priority="355" operator="equal">
      <formula>"ACEPTABLE"</formula>
    </cfRule>
    <cfRule type="cellIs" dxfId="1057" priority="356" stopIfTrue="1" operator="equal">
      <formula>"MODERADO"</formula>
    </cfRule>
    <cfRule type="cellIs" dxfId="1056" priority="357" stopIfTrue="1" operator="equal">
      <formula>"SIGNIFICATIVO"</formula>
    </cfRule>
  </conditionalFormatting>
  <conditionalFormatting sqref="W45">
    <cfRule type="cellIs" dxfId="1055" priority="352" operator="equal">
      <formula>"ACEPTABLE"</formula>
    </cfRule>
    <cfRule type="cellIs" dxfId="1054" priority="353" stopIfTrue="1" operator="equal">
      <formula>"MODERADO"</formula>
    </cfRule>
    <cfRule type="cellIs" dxfId="1053" priority="354" stopIfTrue="1" operator="equal">
      <formula>"SIGNIFICATIVO"</formula>
    </cfRule>
  </conditionalFormatting>
  <conditionalFormatting sqref="AO9:AO10 AO33:AO34 AO12:AO23">
    <cfRule type="cellIs" dxfId="1052" priority="349" operator="equal">
      <formula>"ACEPTABLE"</formula>
    </cfRule>
    <cfRule type="cellIs" dxfId="1051" priority="350" stopIfTrue="1" operator="equal">
      <formula>"MODERADO"</formula>
    </cfRule>
    <cfRule type="cellIs" dxfId="1050" priority="351" stopIfTrue="1" operator="equal">
      <formula>"SIGNIFICATIVO"</formula>
    </cfRule>
  </conditionalFormatting>
  <conditionalFormatting sqref="AO31">
    <cfRule type="cellIs" dxfId="1049" priority="346" operator="equal">
      <formula>"ACEPTABLE"</formula>
    </cfRule>
    <cfRule type="cellIs" dxfId="1048" priority="347" stopIfTrue="1" operator="equal">
      <formula>"MODERADO"</formula>
    </cfRule>
    <cfRule type="cellIs" dxfId="1047" priority="348" stopIfTrue="1" operator="equal">
      <formula>"SIGNIFICATIVO"</formula>
    </cfRule>
  </conditionalFormatting>
  <conditionalFormatting sqref="AO35">
    <cfRule type="cellIs" dxfId="1046" priority="343" operator="equal">
      <formula>"ACEPTABLE"</formula>
    </cfRule>
    <cfRule type="cellIs" dxfId="1045" priority="344" stopIfTrue="1" operator="equal">
      <formula>"MODERADO"</formula>
    </cfRule>
    <cfRule type="cellIs" dxfId="1044" priority="345" stopIfTrue="1" operator="equal">
      <formula>"SIGNIFICATIVO"</formula>
    </cfRule>
  </conditionalFormatting>
  <conditionalFormatting sqref="AO24:AO25">
    <cfRule type="cellIs" dxfId="1043" priority="340" operator="equal">
      <formula>"ACEPTABLE"</formula>
    </cfRule>
    <cfRule type="cellIs" dxfId="1042" priority="341" stopIfTrue="1" operator="equal">
      <formula>"MODERADO"</formula>
    </cfRule>
    <cfRule type="cellIs" dxfId="1041" priority="342" stopIfTrue="1" operator="equal">
      <formula>"SIGNIFICATIVO"</formula>
    </cfRule>
  </conditionalFormatting>
  <conditionalFormatting sqref="AO27:AO29">
    <cfRule type="cellIs" dxfId="1040" priority="337" operator="equal">
      <formula>"ACEPTABLE"</formula>
    </cfRule>
    <cfRule type="cellIs" dxfId="1039" priority="338" stopIfTrue="1" operator="equal">
      <formula>"MODERADO"</formula>
    </cfRule>
    <cfRule type="cellIs" dxfId="1038" priority="339" stopIfTrue="1" operator="equal">
      <formula>"SIGNIFICATIVO"</formula>
    </cfRule>
  </conditionalFormatting>
  <conditionalFormatting sqref="AO36">
    <cfRule type="cellIs" dxfId="1037" priority="334" operator="equal">
      <formula>"ACEPTABLE"</formula>
    </cfRule>
    <cfRule type="cellIs" dxfId="1036" priority="335" stopIfTrue="1" operator="equal">
      <formula>"MODERADO"</formula>
    </cfRule>
    <cfRule type="cellIs" dxfId="1035" priority="336" stopIfTrue="1" operator="equal">
      <formula>"SIGNIFICATIVO"</formula>
    </cfRule>
  </conditionalFormatting>
  <conditionalFormatting sqref="AO37:AO38">
    <cfRule type="cellIs" dxfId="1034" priority="331" operator="equal">
      <formula>"ACEPTABLE"</formula>
    </cfRule>
    <cfRule type="cellIs" dxfId="1033" priority="332" stopIfTrue="1" operator="equal">
      <formula>"MODERADO"</formula>
    </cfRule>
    <cfRule type="cellIs" dxfId="1032" priority="333" stopIfTrue="1" operator="equal">
      <formula>"SIGNIFICATIVO"</formula>
    </cfRule>
  </conditionalFormatting>
  <conditionalFormatting sqref="AO30">
    <cfRule type="cellIs" dxfId="1031" priority="328" operator="equal">
      <formula>"ACEPTABLE"</formula>
    </cfRule>
    <cfRule type="cellIs" dxfId="1030" priority="329" stopIfTrue="1" operator="equal">
      <formula>"MODERADO"</formula>
    </cfRule>
    <cfRule type="cellIs" dxfId="1029" priority="330" stopIfTrue="1" operator="equal">
      <formula>"SIGNIFICATIVO"</formula>
    </cfRule>
  </conditionalFormatting>
  <conditionalFormatting sqref="AO34">
    <cfRule type="cellIs" dxfId="1028" priority="325" operator="equal">
      <formula>"ACEPTABLE"</formula>
    </cfRule>
    <cfRule type="cellIs" dxfId="1027" priority="326" stopIfTrue="1" operator="equal">
      <formula>"MODERADO"</formula>
    </cfRule>
    <cfRule type="cellIs" dxfId="1026" priority="327" stopIfTrue="1" operator="equal">
      <formula>"SIGNIFICATIVO"</formula>
    </cfRule>
  </conditionalFormatting>
  <conditionalFormatting sqref="AO33">
    <cfRule type="cellIs" dxfId="1025" priority="322" operator="equal">
      <formula>"ACEPTABLE"</formula>
    </cfRule>
    <cfRule type="cellIs" dxfId="1024" priority="323" stopIfTrue="1" operator="equal">
      <formula>"MODERADO"</formula>
    </cfRule>
    <cfRule type="cellIs" dxfId="1023" priority="324" stopIfTrue="1" operator="equal">
      <formula>"SIGNIFICATIVO"</formula>
    </cfRule>
  </conditionalFormatting>
  <conditionalFormatting sqref="AO40">
    <cfRule type="cellIs" dxfId="1022" priority="319" operator="equal">
      <formula>"ACEPTABLE"</formula>
    </cfRule>
    <cfRule type="cellIs" dxfId="1021" priority="320" stopIfTrue="1" operator="equal">
      <formula>"MODERADO"</formula>
    </cfRule>
    <cfRule type="cellIs" dxfId="1020" priority="321" stopIfTrue="1" operator="equal">
      <formula>"SIGNIFICATIVO"</formula>
    </cfRule>
  </conditionalFormatting>
  <conditionalFormatting sqref="AO32">
    <cfRule type="cellIs" dxfId="1019" priority="313" operator="equal">
      <formula>"ACEPTABLE"</formula>
    </cfRule>
    <cfRule type="cellIs" dxfId="1018" priority="314" stopIfTrue="1" operator="equal">
      <formula>"MODERADO"</formula>
    </cfRule>
    <cfRule type="cellIs" dxfId="1017" priority="315" stopIfTrue="1" operator="equal">
      <formula>"SIGNIFICATIVO"</formula>
    </cfRule>
  </conditionalFormatting>
  <conditionalFormatting sqref="AO64">
    <cfRule type="cellIs" dxfId="1016" priority="310" operator="equal">
      <formula>"ACEPTABLE"</formula>
    </cfRule>
    <cfRule type="cellIs" dxfId="1015" priority="311" stopIfTrue="1" operator="equal">
      <formula>"MODERADO"</formula>
    </cfRule>
    <cfRule type="cellIs" dxfId="1014" priority="312" stopIfTrue="1" operator="equal">
      <formula>"SIGNIFICATIVO"</formula>
    </cfRule>
  </conditionalFormatting>
  <conditionalFormatting sqref="AN12">
    <cfRule type="cellIs" dxfId="1013" priority="307" operator="equal">
      <formula>"ACEPTABLE"</formula>
    </cfRule>
    <cfRule type="cellIs" dxfId="1012" priority="308" stopIfTrue="1" operator="equal">
      <formula>"MODERADO"</formula>
    </cfRule>
    <cfRule type="cellIs" dxfId="1011" priority="309" stopIfTrue="1" operator="equal">
      <formula>"SIGNIFICATIVO"</formula>
    </cfRule>
  </conditionalFormatting>
  <conditionalFormatting sqref="AN17">
    <cfRule type="cellIs" dxfId="1010" priority="304" operator="equal">
      <formula>"ACEPTABLE"</formula>
    </cfRule>
    <cfRule type="cellIs" dxfId="1009" priority="305" stopIfTrue="1" operator="equal">
      <formula>"MODERADO"</formula>
    </cfRule>
    <cfRule type="cellIs" dxfId="1008" priority="306" stopIfTrue="1" operator="equal">
      <formula>"SIGNIFICATIVO"</formula>
    </cfRule>
  </conditionalFormatting>
  <conditionalFormatting sqref="AN18">
    <cfRule type="cellIs" dxfId="1007" priority="301" operator="equal">
      <formula>"ACEPTABLE"</formula>
    </cfRule>
    <cfRule type="cellIs" dxfId="1006" priority="302" stopIfTrue="1" operator="equal">
      <formula>"MODERADO"</formula>
    </cfRule>
    <cfRule type="cellIs" dxfId="1005" priority="303" stopIfTrue="1" operator="equal">
      <formula>"SIGNIFICATIVO"</formula>
    </cfRule>
  </conditionalFormatting>
  <conditionalFormatting sqref="AN19">
    <cfRule type="cellIs" dxfId="1004" priority="298" operator="equal">
      <formula>"ACEPTABLE"</formula>
    </cfRule>
    <cfRule type="cellIs" dxfId="1003" priority="299" stopIfTrue="1" operator="equal">
      <formula>"MODERADO"</formula>
    </cfRule>
    <cfRule type="cellIs" dxfId="1002" priority="300" stopIfTrue="1" operator="equal">
      <formula>"SIGNIFICATIVO"</formula>
    </cfRule>
  </conditionalFormatting>
  <conditionalFormatting sqref="AN20">
    <cfRule type="cellIs" dxfId="1001" priority="295" operator="equal">
      <formula>"ACEPTABLE"</formula>
    </cfRule>
    <cfRule type="cellIs" dxfId="1000" priority="296" stopIfTrue="1" operator="equal">
      <formula>"MODERADO"</formula>
    </cfRule>
    <cfRule type="cellIs" dxfId="999" priority="297" stopIfTrue="1" operator="equal">
      <formula>"SIGNIFICATIVO"</formula>
    </cfRule>
  </conditionalFormatting>
  <conditionalFormatting sqref="AN21">
    <cfRule type="cellIs" dxfId="998" priority="292" operator="equal">
      <formula>"ACEPTABLE"</formula>
    </cfRule>
    <cfRule type="cellIs" dxfId="997" priority="293" stopIfTrue="1" operator="equal">
      <formula>"MODERADO"</formula>
    </cfRule>
    <cfRule type="cellIs" dxfId="996" priority="294" stopIfTrue="1" operator="equal">
      <formula>"SIGNIFICATIVO"</formula>
    </cfRule>
  </conditionalFormatting>
  <conditionalFormatting sqref="AN22">
    <cfRule type="cellIs" dxfId="995" priority="286" operator="equal">
      <formula>"ACEPTABLE"</formula>
    </cfRule>
    <cfRule type="cellIs" dxfId="994" priority="287" stopIfTrue="1" operator="equal">
      <formula>"MODERADO"</formula>
    </cfRule>
    <cfRule type="cellIs" dxfId="993" priority="288" stopIfTrue="1" operator="equal">
      <formula>"SIGNIFICATIVO"</formula>
    </cfRule>
  </conditionalFormatting>
  <conditionalFormatting sqref="AN24">
    <cfRule type="cellIs" dxfId="992" priority="283" operator="equal">
      <formula>"ACEPTABLE"</formula>
    </cfRule>
    <cfRule type="cellIs" dxfId="991" priority="284" stopIfTrue="1" operator="equal">
      <formula>"MODERADO"</formula>
    </cfRule>
    <cfRule type="cellIs" dxfId="990" priority="285" stopIfTrue="1" operator="equal">
      <formula>"SIGNIFICATIVO"</formula>
    </cfRule>
  </conditionalFormatting>
  <conditionalFormatting sqref="AN25">
    <cfRule type="cellIs" dxfId="989" priority="280" operator="equal">
      <formula>"ACEPTABLE"</formula>
    </cfRule>
    <cfRule type="cellIs" dxfId="988" priority="281" stopIfTrue="1" operator="equal">
      <formula>"MODERADO"</formula>
    </cfRule>
    <cfRule type="cellIs" dxfId="987" priority="282" stopIfTrue="1" operator="equal">
      <formula>"SIGNIFICATIVO"</formula>
    </cfRule>
  </conditionalFormatting>
  <conditionalFormatting sqref="AN26">
    <cfRule type="cellIs" dxfId="986" priority="277" operator="equal">
      <formula>"ACEPTABLE"</formula>
    </cfRule>
    <cfRule type="cellIs" dxfId="985" priority="278" stopIfTrue="1" operator="equal">
      <formula>"MODERADO"</formula>
    </cfRule>
    <cfRule type="cellIs" dxfId="984" priority="279" stopIfTrue="1" operator="equal">
      <formula>"SIGNIFICATIVO"</formula>
    </cfRule>
  </conditionalFormatting>
  <conditionalFormatting sqref="AO26">
    <cfRule type="cellIs" dxfId="983" priority="274" operator="equal">
      <formula>"ACEPTABLE"</formula>
    </cfRule>
    <cfRule type="cellIs" dxfId="982" priority="275" stopIfTrue="1" operator="equal">
      <formula>"MODERADO"</formula>
    </cfRule>
    <cfRule type="cellIs" dxfId="981" priority="276" stopIfTrue="1" operator="equal">
      <formula>"SIGNIFICATIVO"</formula>
    </cfRule>
  </conditionalFormatting>
  <conditionalFormatting sqref="AN28">
    <cfRule type="cellIs" dxfId="980" priority="271" operator="equal">
      <formula>"ACEPTABLE"</formula>
    </cfRule>
    <cfRule type="cellIs" dxfId="979" priority="272" stopIfTrue="1" operator="equal">
      <formula>"MODERADO"</formula>
    </cfRule>
    <cfRule type="cellIs" dxfId="978" priority="273" stopIfTrue="1" operator="equal">
      <formula>"SIGNIFICATIVO"</formula>
    </cfRule>
  </conditionalFormatting>
  <conditionalFormatting sqref="AN29">
    <cfRule type="cellIs" dxfId="977" priority="268" operator="equal">
      <formula>"ACEPTABLE"</formula>
    </cfRule>
    <cfRule type="cellIs" dxfId="976" priority="269" stopIfTrue="1" operator="equal">
      <formula>"MODERADO"</formula>
    </cfRule>
    <cfRule type="cellIs" dxfId="975" priority="270" stopIfTrue="1" operator="equal">
      <formula>"SIGNIFICATIVO"</formula>
    </cfRule>
  </conditionalFormatting>
  <conditionalFormatting sqref="AN31">
    <cfRule type="cellIs" dxfId="974" priority="265" operator="equal">
      <formula>"ACEPTABLE"</formula>
    </cfRule>
    <cfRule type="cellIs" dxfId="973" priority="266" stopIfTrue="1" operator="equal">
      <formula>"MODERADO"</formula>
    </cfRule>
    <cfRule type="cellIs" dxfId="972" priority="267" stopIfTrue="1" operator="equal">
      <formula>"SIGNIFICATIVO"</formula>
    </cfRule>
  </conditionalFormatting>
  <conditionalFormatting sqref="AN32">
    <cfRule type="cellIs" dxfId="971" priority="262" operator="equal">
      <formula>"ACEPTABLE"</formula>
    </cfRule>
    <cfRule type="cellIs" dxfId="970" priority="263" stopIfTrue="1" operator="equal">
      <formula>"MODERADO"</formula>
    </cfRule>
    <cfRule type="cellIs" dxfId="969" priority="264" stopIfTrue="1" operator="equal">
      <formula>"SIGNIFICATIVO"</formula>
    </cfRule>
  </conditionalFormatting>
  <conditionalFormatting sqref="AN33">
    <cfRule type="cellIs" dxfId="968" priority="259" operator="equal">
      <formula>"ACEPTABLE"</formula>
    </cfRule>
    <cfRule type="cellIs" dxfId="967" priority="260" stopIfTrue="1" operator="equal">
      <formula>"MODERADO"</formula>
    </cfRule>
    <cfRule type="cellIs" dxfId="966" priority="261" stopIfTrue="1" operator="equal">
      <formula>"SIGNIFICATIVO"</formula>
    </cfRule>
  </conditionalFormatting>
  <conditionalFormatting sqref="AN33">
    <cfRule type="cellIs" dxfId="965" priority="256" operator="equal">
      <formula>"ACEPTABLE"</formula>
    </cfRule>
    <cfRule type="cellIs" dxfId="964" priority="257" stopIfTrue="1" operator="equal">
      <formula>"MODERADO"</formula>
    </cfRule>
    <cfRule type="cellIs" dxfId="963" priority="258" stopIfTrue="1" operator="equal">
      <formula>"SIGNIFICATIVO"</formula>
    </cfRule>
  </conditionalFormatting>
  <conditionalFormatting sqref="AN35">
    <cfRule type="cellIs" dxfId="962" priority="253" operator="equal">
      <formula>"ACEPTABLE"</formula>
    </cfRule>
    <cfRule type="cellIs" dxfId="961" priority="254" stopIfTrue="1" operator="equal">
      <formula>"MODERADO"</formula>
    </cfRule>
    <cfRule type="cellIs" dxfId="960" priority="255" stopIfTrue="1" operator="equal">
      <formula>"SIGNIFICATIVO"</formula>
    </cfRule>
  </conditionalFormatting>
  <conditionalFormatting sqref="AN36">
    <cfRule type="cellIs" dxfId="959" priority="250" operator="equal">
      <formula>"ACEPTABLE"</formula>
    </cfRule>
    <cfRule type="cellIs" dxfId="958" priority="251" stopIfTrue="1" operator="equal">
      <formula>"MODERADO"</formula>
    </cfRule>
    <cfRule type="cellIs" dxfId="957" priority="252" stopIfTrue="1" operator="equal">
      <formula>"SIGNIFICATIVO"</formula>
    </cfRule>
  </conditionalFormatting>
  <conditionalFormatting sqref="AN37">
    <cfRule type="cellIs" dxfId="956" priority="247" operator="equal">
      <formula>"ACEPTABLE"</formula>
    </cfRule>
    <cfRule type="cellIs" dxfId="955" priority="248" stopIfTrue="1" operator="equal">
      <formula>"MODERADO"</formula>
    </cfRule>
    <cfRule type="cellIs" dxfId="954" priority="249" stopIfTrue="1" operator="equal">
      <formula>"SIGNIFICATIVO"</formula>
    </cfRule>
  </conditionalFormatting>
  <conditionalFormatting sqref="V50">
    <cfRule type="cellIs" dxfId="953" priority="241" operator="equal">
      <formula>"ACEPTABLE"</formula>
    </cfRule>
    <cfRule type="cellIs" dxfId="952" priority="242" stopIfTrue="1" operator="equal">
      <formula>"MODERADO"</formula>
    </cfRule>
    <cfRule type="cellIs" dxfId="951" priority="243" stopIfTrue="1" operator="equal">
      <formula>"SIGNIFICATIVO"</formula>
    </cfRule>
  </conditionalFormatting>
  <conditionalFormatting sqref="U50">
    <cfRule type="cellIs" dxfId="950" priority="238" operator="equal">
      <formula>"ACEPTABLE"</formula>
    </cfRule>
    <cfRule type="cellIs" dxfId="949" priority="239" stopIfTrue="1" operator="equal">
      <formula>"MODERADO"</formula>
    </cfRule>
    <cfRule type="cellIs" dxfId="948" priority="240" stopIfTrue="1" operator="equal">
      <formula>"SIGNIFICATIVO"</formula>
    </cfRule>
  </conditionalFormatting>
  <conditionalFormatting sqref="W50">
    <cfRule type="cellIs" dxfId="947" priority="235" operator="equal">
      <formula>"ACEPTABLE"</formula>
    </cfRule>
    <cfRule type="cellIs" dxfId="946" priority="236" stopIfTrue="1" operator="equal">
      <formula>"MODERADO"</formula>
    </cfRule>
    <cfRule type="cellIs" dxfId="945" priority="237" stopIfTrue="1" operator="equal">
      <formula>"SIGNIFICATIVO"</formula>
    </cfRule>
  </conditionalFormatting>
  <conditionalFormatting sqref="V51">
    <cfRule type="cellIs" dxfId="944" priority="232" operator="equal">
      <formula>"ACEPTABLE"</formula>
    </cfRule>
    <cfRule type="cellIs" dxfId="943" priority="233" stopIfTrue="1" operator="equal">
      <formula>"MODERADO"</formula>
    </cfRule>
    <cfRule type="cellIs" dxfId="942" priority="234" stopIfTrue="1" operator="equal">
      <formula>"SIGNIFICATIVO"</formula>
    </cfRule>
  </conditionalFormatting>
  <conditionalFormatting sqref="U51">
    <cfRule type="cellIs" dxfId="941" priority="229" operator="equal">
      <formula>"ACEPTABLE"</formula>
    </cfRule>
    <cfRule type="cellIs" dxfId="940" priority="230" stopIfTrue="1" operator="equal">
      <formula>"MODERADO"</formula>
    </cfRule>
    <cfRule type="cellIs" dxfId="939" priority="231" stopIfTrue="1" operator="equal">
      <formula>"SIGNIFICATIVO"</formula>
    </cfRule>
  </conditionalFormatting>
  <conditionalFormatting sqref="W51">
    <cfRule type="cellIs" dxfId="938" priority="226" operator="equal">
      <formula>"ACEPTABLE"</formula>
    </cfRule>
    <cfRule type="cellIs" dxfId="937" priority="227" stopIfTrue="1" operator="equal">
      <formula>"MODERADO"</formula>
    </cfRule>
    <cfRule type="cellIs" dxfId="936" priority="228" stopIfTrue="1" operator="equal">
      <formula>"SIGNIFICATIVO"</formula>
    </cfRule>
  </conditionalFormatting>
  <conditionalFormatting sqref="U65">
    <cfRule type="cellIs" dxfId="935" priority="223" operator="equal">
      <formula>"ACEPTABLE"</formula>
    </cfRule>
    <cfRule type="cellIs" dxfId="934" priority="224" stopIfTrue="1" operator="equal">
      <formula>"MODERADO"</formula>
    </cfRule>
    <cfRule type="cellIs" dxfId="933" priority="225" stopIfTrue="1" operator="equal">
      <formula>"SIGNIFICATIVO"</formula>
    </cfRule>
  </conditionalFormatting>
  <conditionalFormatting sqref="V65:W65">
    <cfRule type="cellIs" dxfId="932" priority="220" operator="equal">
      <formula>"ACEPTABLE"</formula>
    </cfRule>
    <cfRule type="cellIs" dxfId="931" priority="221" stopIfTrue="1" operator="equal">
      <formula>"MODERADO"</formula>
    </cfRule>
    <cfRule type="cellIs" dxfId="930" priority="222" stopIfTrue="1" operator="equal">
      <formula>"SIGNIFICATIVO"</formula>
    </cfRule>
  </conditionalFormatting>
  <conditionalFormatting sqref="AF65">
    <cfRule type="cellIs" dxfId="929" priority="217" operator="equal">
      <formula>"ACEPTABLE"</formula>
    </cfRule>
    <cfRule type="cellIs" dxfId="928" priority="218" stopIfTrue="1" operator="equal">
      <formula>"MODERADO"</formula>
    </cfRule>
    <cfRule type="cellIs" dxfId="927" priority="219" stopIfTrue="1" operator="equal">
      <formula>"SIGNIFICATIVO"</formula>
    </cfRule>
  </conditionalFormatting>
  <conditionalFormatting sqref="AO65">
    <cfRule type="cellIs" dxfId="926" priority="214" operator="equal">
      <formula>"ACEPTABLE"</formula>
    </cfRule>
    <cfRule type="cellIs" dxfId="925" priority="215" stopIfTrue="1" operator="equal">
      <formula>"MODERADO"</formula>
    </cfRule>
    <cfRule type="cellIs" dxfId="924" priority="216" stopIfTrue="1" operator="equal">
      <formula>"SIGNIFICATIVO"</formula>
    </cfRule>
  </conditionalFormatting>
  <conditionalFormatting sqref="U66">
    <cfRule type="cellIs" dxfId="923" priority="211" operator="equal">
      <formula>"ACEPTABLE"</formula>
    </cfRule>
    <cfRule type="cellIs" dxfId="922" priority="212" stopIfTrue="1" operator="equal">
      <formula>"MODERADO"</formula>
    </cfRule>
    <cfRule type="cellIs" dxfId="921" priority="213" stopIfTrue="1" operator="equal">
      <formula>"SIGNIFICATIVO"</formula>
    </cfRule>
  </conditionalFormatting>
  <conditionalFormatting sqref="V66:W66">
    <cfRule type="cellIs" dxfId="920" priority="208" operator="equal">
      <formula>"ACEPTABLE"</formula>
    </cfRule>
    <cfRule type="cellIs" dxfId="919" priority="209" stopIfTrue="1" operator="equal">
      <formula>"MODERADO"</formula>
    </cfRule>
    <cfRule type="cellIs" dxfId="918" priority="210" stopIfTrue="1" operator="equal">
      <formula>"SIGNIFICATIVO"</formula>
    </cfRule>
  </conditionalFormatting>
  <conditionalFormatting sqref="AF66">
    <cfRule type="cellIs" dxfId="917" priority="205" operator="equal">
      <formula>"ACEPTABLE"</formula>
    </cfRule>
    <cfRule type="cellIs" dxfId="916" priority="206" stopIfTrue="1" operator="equal">
      <formula>"MODERADO"</formula>
    </cfRule>
    <cfRule type="cellIs" dxfId="915" priority="207" stopIfTrue="1" operator="equal">
      <formula>"SIGNIFICATIVO"</formula>
    </cfRule>
  </conditionalFormatting>
  <conditionalFormatting sqref="AO66">
    <cfRule type="cellIs" dxfId="914" priority="202" operator="equal">
      <formula>"ACEPTABLE"</formula>
    </cfRule>
    <cfRule type="cellIs" dxfId="913" priority="203" stopIfTrue="1" operator="equal">
      <formula>"MODERADO"</formula>
    </cfRule>
    <cfRule type="cellIs" dxfId="912" priority="204" stopIfTrue="1" operator="equal">
      <formula>"SIGNIFICATIVO"</formula>
    </cfRule>
  </conditionalFormatting>
  <conditionalFormatting sqref="R66">
    <cfRule type="cellIs" dxfId="911" priority="199" operator="equal">
      <formula>"ACEPTABLE"</formula>
    </cfRule>
    <cfRule type="cellIs" dxfId="910" priority="200" stopIfTrue="1" operator="equal">
      <formula>"MODERADO"</formula>
    </cfRule>
    <cfRule type="cellIs" dxfId="909" priority="201" stopIfTrue="1" operator="equal">
      <formula>"SIGNIFICATIVO"</formula>
    </cfRule>
  </conditionalFormatting>
  <conditionalFormatting sqref="U67">
    <cfRule type="cellIs" dxfId="908" priority="196" operator="equal">
      <formula>"ACEPTABLE"</formula>
    </cfRule>
    <cfRule type="cellIs" dxfId="907" priority="197" stopIfTrue="1" operator="equal">
      <formula>"MODERADO"</formula>
    </cfRule>
    <cfRule type="cellIs" dxfId="906" priority="198" stopIfTrue="1" operator="equal">
      <formula>"SIGNIFICATIVO"</formula>
    </cfRule>
  </conditionalFormatting>
  <conditionalFormatting sqref="V67:W67">
    <cfRule type="cellIs" dxfId="905" priority="193" operator="equal">
      <formula>"ACEPTABLE"</formula>
    </cfRule>
    <cfRule type="cellIs" dxfId="904" priority="194" stopIfTrue="1" operator="equal">
      <formula>"MODERADO"</formula>
    </cfRule>
    <cfRule type="cellIs" dxfId="903" priority="195" stopIfTrue="1" operator="equal">
      <formula>"SIGNIFICATIVO"</formula>
    </cfRule>
  </conditionalFormatting>
  <conditionalFormatting sqref="AF67">
    <cfRule type="cellIs" dxfId="902" priority="190" operator="equal">
      <formula>"ACEPTABLE"</formula>
    </cfRule>
    <cfRule type="cellIs" dxfId="901" priority="191" stopIfTrue="1" operator="equal">
      <formula>"MODERADO"</formula>
    </cfRule>
    <cfRule type="cellIs" dxfId="900" priority="192" stopIfTrue="1" operator="equal">
      <formula>"SIGNIFICATIVO"</formula>
    </cfRule>
  </conditionalFormatting>
  <conditionalFormatting sqref="AO68">
    <cfRule type="cellIs" dxfId="899" priority="187" operator="equal">
      <formula>"ACEPTABLE"</formula>
    </cfRule>
    <cfRule type="cellIs" dxfId="898" priority="188" stopIfTrue="1" operator="equal">
      <formula>"MODERADO"</formula>
    </cfRule>
    <cfRule type="cellIs" dxfId="897" priority="189" stopIfTrue="1" operator="equal">
      <formula>"SIGNIFICATIVO"</formula>
    </cfRule>
  </conditionalFormatting>
  <conditionalFormatting sqref="R67">
    <cfRule type="cellIs" dxfId="896" priority="184" operator="equal">
      <formula>"ACEPTABLE"</formula>
    </cfRule>
    <cfRule type="cellIs" dxfId="895" priority="185" stopIfTrue="1" operator="equal">
      <formula>"MODERADO"</formula>
    </cfRule>
    <cfRule type="cellIs" dxfId="894" priority="186" stopIfTrue="1" operator="equal">
      <formula>"SIGNIFICATIVO"</formula>
    </cfRule>
  </conditionalFormatting>
  <conditionalFormatting sqref="U68">
    <cfRule type="cellIs" dxfId="893" priority="181" operator="equal">
      <formula>"ACEPTABLE"</formula>
    </cfRule>
    <cfRule type="cellIs" dxfId="892" priority="182" stopIfTrue="1" operator="equal">
      <formula>"MODERADO"</formula>
    </cfRule>
    <cfRule type="cellIs" dxfId="891" priority="183" stopIfTrue="1" operator="equal">
      <formula>"SIGNIFICATIVO"</formula>
    </cfRule>
  </conditionalFormatting>
  <conditionalFormatting sqref="V68:W68">
    <cfRule type="cellIs" dxfId="890" priority="178" operator="equal">
      <formula>"ACEPTABLE"</formula>
    </cfRule>
    <cfRule type="cellIs" dxfId="889" priority="179" stopIfTrue="1" operator="equal">
      <formula>"MODERADO"</formula>
    </cfRule>
    <cfRule type="cellIs" dxfId="888" priority="180" stopIfTrue="1" operator="equal">
      <formula>"SIGNIFICATIVO"</formula>
    </cfRule>
  </conditionalFormatting>
  <conditionalFormatting sqref="AF68">
    <cfRule type="cellIs" dxfId="887" priority="175" operator="equal">
      <formula>"ACEPTABLE"</formula>
    </cfRule>
    <cfRule type="cellIs" dxfId="886" priority="176" stopIfTrue="1" operator="equal">
      <formula>"MODERADO"</formula>
    </cfRule>
    <cfRule type="cellIs" dxfId="885" priority="177" stopIfTrue="1" operator="equal">
      <formula>"SIGNIFICATIVO"</formula>
    </cfRule>
  </conditionalFormatting>
  <conditionalFormatting sqref="R68">
    <cfRule type="cellIs" dxfId="884" priority="169" operator="equal">
      <formula>"ACEPTABLE"</formula>
    </cfRule>
    <cfRule type="cellIs" dxfId="883" priority="170" stopIfTrue="1" operator="equal">
      <formula>"MODERADO"</formula>
    </cfRule>
    <cfRule type="cellIs" dxfId="882" priority="171" stopIfTrue="1" operator="equal">
      <formula>"SIGNIFICATIVO"</formula>
    </cfRule>
  </conditionalFormatting>
  <conditionalFormatting sqref="AO67">
    <cfRule type="cellIs" dxfId="881" priority="166" operator="equal">
      <formula>"ACEPTABLE"</formula>
    </cfRule>
    <cfRule type="cellIs" dxfId="880" priority="167" stopIfTrue="1" operator="equal">
      <formula>"MODERADO"</formula>
    </cfRule>
    <cfRule type="cellIs" dxfId="879" priority="168" stopIfTrue="1" operator="equal">
      <formula>"SIGNIFICATIVO"</formula>
    </cfRule>
  </conditionalFormatting>
  <conditionalFormatting sqref="R65">
    <cfRule type="cellIs" dxfId="878" priority="163" operator="equal">
      <formula>"ACEPTABLE"</formula>
    </cfRule>
    <cfRule type="cellIs" dxfId="877" priority="164" stopIfTrue="1" operator="equal">
      <formula>"MODERADO"</formula>
    </cfRule>
    <cfRule type="cellIs" dxfId="876" priority="165" stopIfTrue="1" operator="equal">
      <formula>"SIGNIFICATIVO"</formula>
    </cfRule>
  </conditionalFormatting>
  <conditionalFormatting sqref="AO39">
    <cfRule type="cellIs" dxfId="875" priority="136" operator="equal">
      <formula>"ACEPTABLE"</formula>
    </cfRule>
    <cfRule type="cellIs" dxfId="874" priority="137" stopIfTrue="1" operator="equal">
      <formula>"MODERADO"</formula>
    </cfRule>
    <cfRule type="cellIs" dxfId="873" priority="138" stopIfTrue="1" operator="equal">
      <formula>"SIGNIFICATIVO"</formula>
    </cfRule>
  </conditionalFormatting>
  <conditionalFormatting sqref="U39">
    <cfRule type="cellIs" dxfId="872" priority="145" operator="equal">
      <formula>"ACEPTABLE"</formula>
    </cfRule>
    <cfRule type="cellIs" dxfId="871" priority="146" stopIfTrue="1" operator="equal">
      <formula>"MODERADO"</formula>
    </cfRule>
    <cfRule type="cellIs" dxfId="870" priority="147" stopIfTrue="1" operator="equal">
      <formula>"SIGNIFICATIVO"</formula>
    </cfRule>
  </conditionalFormatting>
  <conditionalFormatting sqref="Q39">
    <cfRule type="cellIs" dxfId="869" priority="142" operator="equal">
      <formula>"ACEPTABLE"</formula>
    </cfRule>
    <cfRule type="cellIs" dxfId="868" priority="143" stopIfTrue="1" operator="equal">
      <formula>"MODERADO"</formula>
    </cfRule>
    <cfRule type="cellIs" dxfId="867" priority="144" stopIfTrue="1" operator="equal">
      <formula>"SIGNIFICATIVO"</formula>
    </cfRule>
  </conditionalFormatting>
  <conditionalFormatting sqref="V39:W39">
    <cfRule type="cellIs" dxfId="866" priority="139" operator="equal">
      <formula>"ACEPTABLE"</formula>
    </cfRule>
    <cfRule type="cellIs" dxfId="865" priority="140" stopIfTrue="1" operator="equal">
      <formula>"MODERADO"</formula>
    </cfRule>
    <cfRule type="cellIs" dxfId="864" priority="141" stopIfTrue="1" operator="equal">
      <formula>"SIGNIFICATIVO"</formula>
    </cfRule>
  </conditionalFormatting>
  <conditionalFormatting sqref="AX9:AX10 AX33:AX34 AX12:AX19 AX21:AX23">
    <cfRule type="cellIs" dxfId="863" priority="124" operator="equal">
      <formula>"ACEPTABLE"</formula>
    </cfRule>
    <cfRule type="cellIs" dxfId="862" priority="125" stopIfTrue="1" operator="equal">
      <formula>"MODERADO"</formula>
    </cfRule>
    <cfRule type="cellIs" dxfId="861" priority="126" stopIfTrue="1" operator="equal">
      <formula>"SIGNIFICATIVO"</formula>
    </cfRule>
  </conditionalFormatting>
  <conditionalFormatting sqref="AX31">
    <cfRule type="cellIs" dxfId="860" priority="121" operator="equal">
      <formula>"ACEPTABLE"</formula>
    </cfRule>
    <cfRule type="cellIs" dxfId="859" priority="122" stopIfTrue="1" operator="equal">
      <formula>"MODERADO"</formula>
    </cfRule>
    <cfRule type="cellIs" dxfId="858" priority="123" stopIfTrue="1" operator="equal">
      <formula>"SIGNIFICATIVO"</formula>
    </cfRule>
  </conditionalFormatting>
  <conditionalFormatting sqref="AX35">
    <cfRule type="cellIs" dxfId="857" priority="118" operator="equal">
      <formula>"ACEPTABLE"</formula>
    </cfRule>
    <cfRule type="cellIs" dxfId="856" priority="119" stopIfTrue="1" operator="equal">
      <formula>"MODERADO"</formula>
    </cfRule>
    <cfRule type="cellIs" dxfId="855" priority="120" stopIfTrue="1" operator="equal">
      <formula>"SIGNIFICATIVO"</formula>
    </cfRule>
  </conditionalFormatting>
  <conditionalFormatting sqref="AX24:AX26">
    <cfRule type="cellIs" dxfId="854" priority="115" operator="equal">
      <formula>"ACEPTABLE"</formula>
    </cfRule>
    <cfRule type="cellIs" dxfId="853" priority="116" stopIfTrue="1" operator="equal">
      <formula>"MODERADO"</formula>
    </cfRule>
    <cfRule type="cellIs" dxfId="852" priority="117" stopIfTrue="1" operator="equal">
      <formula>"SIGNIFICATIVO"</formula>
    </cfRule>
  </conditionalFormatting>
  <conditionalFormatting sqref="AX27:AX29">
    <cfRule type="cellIs" dxfId="851" priority="112" operator="equal">
      <formula>"ACEPTABLE"</formula>
    </cfRule>
    <cfRule type="cellIs" dxfId="850" priority="113" stopIfTrue="1" operator="equal">
      <formula>"MODERADO"</formula>
    </cfRule>
    <cfRule type="cellIs" dxfId="849" priority="114" stopIfTrue="1" operator="equal">
      <formula>"SIGNIFICATIVO"</formula>
    </cfRule>
  </conditionalFormatting>
  <conditionalFormatting sqref="AX36">
    <cfRule type="cellIs" dxfId="848" priority="109" operator="equal">
      <formula>"ACEPTABLE"</formula>
    </cfRule>
    <cfRule type="cellIs" dxfId="847" priority="110" stopIfTrue="1" operator="equal">
      <formula>"MODERADO"</formula>
    </cfRule>
    <cfRule type="cellIs" dxfId="846" priority="111" stopIfTrue="1" operator="equal">
      <formula>"SIGNIFICATIVO"</formula>
    </cfRule>
  </conditionalFormatting>
  <conditionalFormatting sqref="AX38">
    <cfRule type="cellIs" dxfId="845" priority="106" operator="equal">
      <formula>"ACEPTABLE"</formula>
    </cfRule>
    <cfRule type="cellIs" dxfId="844" priority="107" stopIfTrue="1" operator="equal">
      <formula>"MODERADO"</formula>
    </cfRule>
    <cfRule type="cellIs" dxfId="843" priority="108" stopIfTrue="1" operator="equal">
      <formula>"SIGNIFICATIVO"</formula>
    </cfRule>
  </conditionalFormatting>
  <conditionalFormatting sqref="AX30">
    <cfRule type="cellIs" dxfId="842" priority="103" operator="equal">
      <formula>"ACEPTABLE"</formula>
    </cfRule>
    <cfRule type="cellIs" dxfId="841" priority="104" stopIfTrue="1" operator="equal">
      <formula>"MODERADO"</formula>
    </cfRule>
    <cfRule type="cellIs" dxfId="840" priority="105" stopIfTrue="1" operator="equal">
      <formula>"SIGNIFICATIVO"</formula>
    </cfRule>
  </conditionalFormatting>
  <conditionalFormatting sqref="AX34">
    <cfRule type="cellIs" dxfId="839" priority="100" operator="equal">
      <formula>"ACEPTABLE"</formula>
    </cfRule>
    <cfRule type="cellIs" dxfId="838" priority="101" stopIfTrue="1" operator="equal">
      <formula>"MODERADO"</formula>
    </cfRule>
    <cfRule type="cellIs" dxfId="837" priority="102" stopIfTrue="1" operator="equal">
      <formula>"SIGNIFICATIVO"</formula>
    </cfRule>
  </conditionalFormatting>
  <conditionalFormatting sqref="AX33">
    <cfRule type="cellIs" dxfId="836" priority="97" operator="equal">
      <formula>"ACEPTABLE"</formula>
    </cfRule>
    <cfRule type="cellIs" dxfId="835" priority="98" stopIfTrue="1" operator="equal">
      <formula>"MODERADO"</formula>
    </cfRule>
    <cfRule type="cellIs" dxfId="834" priority="99" stopIfTrue="1" operator="equal">
      <formula>"SIGNIFICATIVO"</formula>
    </cfRule>
  </conditionalFormatting>
  <conditionalFormatting sqref="AX40">
    <cfRule type="cellIs" dxfId="833" priority="94" operator="equal">
      <formula>"ACEPTABLE"</formula>
    </cfRule>
    <cfRule type="cellIs" dxfId="832" priority="95" stopIfTrue="1" operator="equal">
      <formula>"MODERADO"</formula>
    </cfRule>
    <cfRule type="cellIs" dxfId="831" priority="96" stopIfTrue="1" operator="equal">
      <formula>"SIGNIFICATIVO"</formula>
    </cfRule>
  </conditionalFormatting>
  <conditionalFormatting sqref="AX32">
    <cfRule type="cellIs" dxfId="830" priority="91" operator="equal">
      <formula>"ACEPTABLE"</formula>
    </cfRule>
    <cfRule type="cellIs" dxfId="829" priority="92" stopIfTrue="1" operator="equal">
      <formula>"MODERADO"</formula>
    </cfRule>
    <cfRule type="cellIs" dxfId="828" priority="93" stopIfTrue="1" operator="equal">
      <formula>"SIGNIFICATIVO"</formula>
    </cfRule>
  </conditionalFormatting>
  <conditionalFormatting sqref="AW12">
    <cfRule type="cellIs" dxfId="827" priority="88" operator="equal">
      <formula>"ACEPTABLE"</formula>
    </cfRule>
    <cfRule type="cellIs" dxfId="826" priority="89" stopIfTrue="1" operator="equal">
      <formula>"MODERADO"</formula>
    </cfRule>
    <cfRule type="cellIs" dxfId="825" priority="90" stopIfTrue="1" operator="equal">
      <formula>"SIGNIFICATIVO"</formula>
    </cfRule>
  </conditionalFormatting>
  <conditionalFormatting sqref="AW17">
    <cfRule type="cellIs" dxfId="824" priority="85" operator="equal">
      <formula>"ACEPTABLE"</formula>
    </cfRule>
    <cfRule type="cellIs" dxfId="823" priority="86" stopIfTrue="1" operator="equal">
      <formula>"MODERADO"</formula>
    </cfRule>
    <cfRule type="cellIs" dxfId="822" priority="87" stopIfTrue="1" operator="equal">
      <formula>"SIGNIFICATIVO"</formula>
    </cfRule>
  </conditionalFormatting>
  <conditionalFormatting sqref="AW18">
    <cfRule type="cellIs" dxfId="821" priority="82" operator="equal">
      <formula>"ACEPTABLE"</formula>
    </cfRule>
    <cfRule type="cellIs" dxfId="820" priority="83" stopIfTrue="1" operator="equal">
      <formula>"MODERADO"</formula>
    </cfRule>
    <cfRule type="cellIs" dxfId="819" priority="84" stopIfTrue="1" operator="equal">
      <formula>"SIGNIFICATIVO"</formula>
    </cfRule>
  </conditionalFormatting>
  <conditionalFormatting sqref="AW19">
    <cfRule type="cellIs" dxfId="818" priority="79" operator="equal">
      <formula>"ACEPTABLE"</formula>
    </cfRule>
    <cfRule type="cellIs" dxfId="817" priority="80" stopIfTrue="1" operator="equal">
      <formula>"MODERADO"</formula>
    </cfRule>
    <cfRule type="cellIs" dxfId="816" priority="81" stopIfTrue="1" operator="equal">
      <formula>"SIGNIFICATIVO"</formula>
    </cfRule>
  </conditionalFormatting>
  <conditionalFormatting sqref="AW20">
    <cfRule type="cellIs" dxfId="815" priority="76" operator="equal">
      <formula>"ACEPTABLE"</formula>
    </cfRule>
    <cfRule type="cellIs" dxfId="814" priority="77" stopIfTrue="1" operator="equal">
      <formula>"MODERADO"</formula>
    </cfRule>
    <cfRule type="cellIs" dxfId="813" priority="78" stopIfTrue="1" operator="equal">
      <formula>"SIGNIFICATIVO"</formula>
    </cfRule>
  </conditionalFormatting>
  <conditionalFormatting sqref="AW21">
    <cfRule type="cellIs" dxfId="812" priority="73" operator="equal">
      <formula>"ACEPTABLE"</formula>
    </cfRule>
    <cfRule type="cellIs" dxfId="811" priority="74" stopIfTrue="1" operator="equal">
      <formula>"MODERADO"</formula>
    </cfRule>
    <cfRule type="cellIs" dxfId="810" priority="75" stopIfTrue="1" operator="equal">
      <formula>"SIGNIFICATIVO"</formula>
    </cfRule>
  </conditionalFormatting>
  <conditionalFormatting sqref="AW22">
    <cfRule type="cellIs" dxfId="809" priority="70" operator="equal">
      <formula>"ACEPTABLE"</formula>
    </cfRule>
    <cfRule type="cellIs" dxfId="808" priority="71" stopIfTrue="1" operator="equal">
      <formula>"MODERADO"</formula>
    </cfRule>
    <cfRule type="cellIs" dxfId="807" priority="72" stopIfTrue="1" operator="equal">
      <formula>"SIGNIFICATIVO"</formula>
    </cfRule>
  </conditionalFormatting>
  <conditionalFormatting sqref="AW24">
    <cfRule type="cellIs" dxfId="806" priority="67" operator="equal">
      <formula>"ACEPTABLE"</formula>
    </cfRule>
    <cfRule type="cellIs" dxfId="805" priority="68" stopIfTrue="1" operator="equal">
      <formula>"MODERADO"</formula>
    </cfRule>
    <cfRule type="cellIs" dxfId="804" priority="69" stopIfTrue="1" operator="equal">
      <formula>"SIGNIFICATIVO"</formula>
    </cfRule>
  </conditionalFormatting>
  <conditionalFormatting sqref="AW25">
    <cfRule type="cellIs" dxfId="803" priority="64" operator="equal">
      <formula>"ACEPTABLE"</formula>
    </cfRule>
    <cfRule type="cellIs" dxfId="802" priority="65" stopIfTrue="1" operator="equal">
      <formula>"MODERADO"</formula>
    </cfRule>
    <cfRule type="cellIs" dxfId="801" priority="66" stopIfTrue="1" operator="equal">
      <formula>"SIGNIFICATIVO"</formula>
    </cfRule>
  </conditionalFormatting>
  <conditionalFormatting sqref="AW26">
    <cfRule type="cellIs" dxfId="800" priority="61" operator="equal">
      <formula>"ACEPTABLE"</formula>
    </cfRule>
    <cfRule type="cellIs" dxfId="799" priority="62" stopIfTrue="1" operator="equal">
      <formula>"MODERADO"</formula>
    </cfRule>
    <cfRule type="cellIs" dxfId="798" priority="63" stopIfTrue="1" operator="equal">
      <formula>"SIGNIFICATIVO"</formula>
    </cfRule>
  </conditionalFormatting>
  <conditionalFormatting sqref="AW28">
    <cfRule type="cellIs" dxfId="797" priority="55" operator="equal">
      <formula>"ACEPTABLE"</formula>
    </cfRule>
    <cfRule type="cellIs" dxfId="796" priority="56" stopIfTrue="1" operator="equal">
      <formula>"MODERADO"</formula>
    </cfRule>
    <cfRule type="cellIs" dxfId="795" priority="57" stopIfTrue="1" operator="equal">
      <formula>"SIGNIFICATIVO"</formula>
    </cfRule>
  </conditionalFormatting>
  <conditionalFormatting sqref="AW29">
    <cfRule type="cellIs" dxfId="794" priority="52" operator="equal">
      <formula>"ACEPTABLE"</formula>
    </cfRule>
    <cfRule type="cellIs" dxfId="793" priority="53" stopIfTrue="1" operator="equal">
      <formula>"MODERADO"</formula>
    </cfRule>
    <cfRule type="cellIs" dxfId="792" priority="54" stopIfTrue="1" operator="equal">
      <formula>"SIGNIFICATIVO"</formula>
    </cfRule>
  </conditionalFormatting>
  <conditionalFormatting sqref="AW31">
    <cfRule type="cellIs" dxfId="791" priority="49" operator="equal">
      <formula>"ACEPTABLE"</formula>
    </cfRule>
    <cfRule type="cellIs" dxfId="790" priority="50" stopIfTrue="1" operator="equal">
      <formula>"MODERADO"</formula>
    </cfRule>
    <cfRule type="cellIs" dxfId="789" priority="51" stopIfTrue="1" operator="equal">
      <formula>"SIGNIFICATIVO"</formula>
    </cfRule>
  </conditionalFormatting>
  <conditionalFormatting sqref="AW32">
    <cfRule type="cellIs" dxfId="788" priority="46" operator="equal">
      <formula>"ACEPTABLE"</formula>
    </cfRule>
    <cfRule type="cellIs" dxfId="787" priority="47" stopIfTrue="1" operator="equal">
      <formula>"MODERADO"</formula>
    </cfRule>
    <cfRule type="cellIs" dxfId="786" priority="48" stopIfTrue="1" operator="equal">
      <formula>"SIGNIFICATIVO"</formula>
    </cfRule>
  </conditionalFormatting>
  <conditionalFormatting sqref="AW33">
    <cfRule type="cellIs" dxfId="785" priority="43" operator="equal">
      <formula>"ACEPTABLE"</formula>
    </cfRule>
    <cfRule type="cellIs" dxfId="784" priority="44" stopIfTrue="1" operator="equal">
      <formula>"MODERADO"</formula>
    </cfRule>
    <cfRule type="cellIs" dxfId="783" priority="45" stopIfTrue="1" operator="equal">
      <formula>"SIGNIFICATIVO"</formula>
    </cfRule>
  </conditionalFormatting>
  <conditionalFormatting sqref="AW33">
    <cfRule type="cellIs" dxfId="782" priority="40" operator="equal">
      <formula>"ACEPTABLE"</formula>
    </cfRule>
    <cfRule type="cellIs" dxfId="781" priority="41" stopIfTrue="1" operator="equal">
      <formula>"MODERADO"</formula>
    </cfRule>
    <cfRule type="cellIs" dxfId="780" priority="42" stopIfTrue="1" operator="equal">
      <formula>"SIGNIFICATIVO"</formula>
    </cfRule>
  </conditionalFormatting>
  <conditionalFormatting sqref="AW35">
    <cfRule type="cellIs" dxfId="779" priority="37" operator="equal">
      <formula>"ACEPTABLE"</formula>
    </cfRule>
    <cfRule type="cellIs" dxfId="778" priority="38" stopIfTrue="1" operator="equal">
      <formula>"MODERADO"</formula>
    </cfRule>
    <cfRule type="cellIs" dxfId="777" priority="39" stopIfTrue="1" operator="equal">
      <formula>"SIGNIFICATIVO"</formula>
    </cfRule>
  </conditionalFormatting>
  <conditionalFormatting sqref="AW36">
    <cfRule type="cellIs" dxfId="776" priority="34" operator="equal">
      <formula>"ACEPTABLE"</formula>
    </cfRule>
    <cfRule type="cellIs" dxfId="775" priority="35" stopIfTrue="1" operator="equal">
      <formula>"MODERADO"</formula>
    </cfRule>
    <cfRule type="cellIs" dxfId="774" priority="36" stopIfTrue="1" operator="equal">
      <formula>"SIGNIFICATIVO"</formula>
    </cfRule>
  </conditionalFormatting>
  <conditionalFormatting sqref="AW37">
    <cfRule type="cellIs" dxfId="773" priority="31" operator="equal">
      <formula>"ACEPTABLE"</formula>
    </cfRule>
    <cfRule type="cellIs" dxfId="772" priority="32" stopIfTrue="1" operator="equal">
      <formula>"MODERADO"</formula>
    </cfRule>
    <cfRule type="cellIs" dxfId="771" priority="33" stopIfTrue="1" operator="equal">
      <formula>"SIGNIFICATIVO"</formula>
    </cfRule>
  </conditionalFormatting>
  <conditionalFormatting sqref="AX39">
    <cfRule type="cellIs" dxfId="770" priority="28" operator="equal">
      <formula>"ACEPTABLE"</formula>
    </cfRule>
    <cfRule type="cellIs" dxfId="769" priority="29" stopIfTrue="1" operator="equal">
      <formula>"MODERADO"</formula>
    </cfRule>
    <cfRule type="cellIs" dxfId="768" priority="30" stopIfTrue="1" operator="equal">
      <formula>"SIGNIFICATIVO"</formula>
    </cfRule>
  </conditionalFormatting>
  <conditionalFormatting sqref="AX64">
    <cfRule type="cellIs" dxfId="767" priority="25" operator="equal">
      <formula>"ACEPTABLE"</formula>
    </cfRule>
    <cfRule type="cellIs" dxfId="766" priority="26" stopIfTrue="1" operator="equal">
      <formula>"MODERADO"</formula>
    </cfRule>
    <cfRule type="cellIs" dxfId="765" priority="27" stopIfTrue="1" operator="equal">
      <formula>"SIGNIFICATIVO"</formula>
    </cfRule>
  </conditionalFormatting>
  <conditionalFormatting sqref="AX65">
    <cfRule type="cellIs" dxfId="764" priority="22" operator="equal">
      <formula>"ACEPTABLE"</formula>
    </cfRule>
    <cfRule type="cellIs" dxfId="763" priority="23" stopIfTrue="1" operator="equal">
      <formula>"MODERADO"</formula>
    </cfRule>
    <cfRule type="cellIs" dxfId="762" priority="24" stopIfTrue="1" operator="equal">
      <formula>"SIGNIFICATIVO"</formula>
    </cfRule>
  </conditionalFormatting>
  <conditionalFormatting sqref="AX66">
    <cfRule type="cellIs" dxfId="761" priority="19" operator="equal">
      <formula>"ACEPTABLE"</formula>
    </cfRule>
    <cfRule type="cellIs" dxfId="760" priority="20" stopIfTrue="1" operator="equal">
      <formula>"MODERADO"</formula>
    </cfRule>
    <cfRule type="cellIs" dxfId="759" priority="21" stopIfTrue="1" operator="equal">
      <formula>"SIGNIFICATIVO"</formula>
    </cfRule>
  </conditionalFormatting>
  <conditionalFormatting sqref="AX68">
    <cfRule type="cellIs" dxfId="758" priority="16" operator="equal">
      <formula>"ACEPTABLE"</formula>
    </cfRule>
    <cfRule type="cellIs" dxfId="757" priority="17" stopIfTrue="1" operator="equal">
      <formula>"MODERADO"</formula>
    </cfRule>
    <cfRule type="cellIs" dxfId="756" priority="18" stopIfTrue="1" operator="equal">
      <formula>"SIGNIFICATIVO"</formula>
    </cfRule>
  </conditionalFormatting>
  <conditionalFormatting sqref="AX67">
    <cfRule type="cellIs" dxfId="755" priority="13" operator="equal">
      <formula>"ACEPTABLE"</formula>
    </cfRule>
    <cfRule type="cellIs" dxfId="754" priority="14" stopIfTrue="1" operator="equal">
      <formula>"MODERADO"</formula>
    </cfRule>
    <cfRule type="cellIs" dxfId="753" priority="15" stopIfTrue="1" operator="equal">
      <formula>"SIGNIFICATIVO"</formula>
    </cfRule>
  </conditionalFormatting>
  <conditionalFormatting sqref="AX20">
    <cfRule type="cellIs" dxfId="752" priority="10" operator="equal">
      <formula>"ACEPTABLE"</formula>
    </cfRule>
    <cfRule type="cellIs" dxfId="751" priority="11" stopIfTrue="1" operator="equal">
      <formula>"MODERADO"</formula>
    </cfRule>
    <cfRule type="cellIs" dxfId="750" priority="12" stopIfTrue="1" operator="equal">
      <formula>"SIGNIFICATIVO"</formula>
    </cfRule>
  </conditionalFormatting>
  <conditionalFormatting sqref="AN27">
    <cfRule type="cellIs" dxfId="749" priority="7" operator="equal">
      <formula>"ACEPTABLE"</formula>
    </cfRule>
    <cfRule type="cellIs" dxfId="748" priority="8" stopIfTrue="1" operator="equal">
      <formula>"MODERADO"</formula>
    </cfRule>
    <cfRule type="cellIs" dxfId="747" priority="9" stopIfTrue="1" operator="equal">
      <formula>"SIGNIFICATIVO"</formula>
    </cfRule>
  </conditionalFormatting>
  <conditionalFormatting sqref="AW27">
    <cfRule type="cellIs" dxfId="746" priority="4" operator="equal">
      <formula>"ACEPTABLE"</formula>
    </cfRule>
    <cfRule type="cellIs" dxfId="745" priority="5" stopIfTrue="1" operator="equal">
      <formula>"MODERADO"</formula>
    </cfRule>
    <cfRule type="cellIs" dxfId="744" priority="6" stopIfTrue="1" operator="equal">
      <formula>"SIGNIFICATIVO"</formula>
    </cfRule>
  </conditionalFormatting>
  <conditionalFormatting sqref="AX37">
    <cfRule type="cellIs" dxfId="743" priority="1" operator="equal">
      <formula>"ACEPTABLE"</formula>
    </cfRule>
    <cfRule type="cellIs" dxfId="742" priority="2" stopIfTrue="1" operator="equal">
      <formula>"MODERADO"</formula>
    </cfRule>
    <cfRule type="cellIs" dxfId="741" priority="3" stopIfTrue="1" operator="equal">
      <formula>"SIGNIFICATIVO"</formula>
    </cfRule>
  </conditionalFormatting>
  <pageMargins left="0.7" right="0.7"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Y59"/>
  <sheetViews>
    <sheetView topLeftCell="A23" zoomScale="98" zoomScaleNormal="98" workbookViewId="0">
      <selection activeCell="B24" sqref="B24"/>
    </sheetView>
  </sheetViews>
  <sheetFormatPr baseColWidth="10" defaultRowHeight="12" x14ac:dyDescent="0.2"/>
  <cols>
    <col min="1" max="2" width="22.85546875" style="1" customWidth="1"/>
    <col min="3" max="3" width="12.140625" style="1" customWidth="1"/>
    <col min="4" max="4" width="14" style="1" customWidth="1"/>
    <col min="5" max="5" width="5.140625" style="5" customWidth="1"/>
    <col min="6" max="6" width="5.7109375" style="5" customWidth="1"/>
    <col min="7" max="7" width="5.140625" style="1" customWidth="1"/>
    <col min="8" max="8" width="32.7109375" style="1" customWidth="1"/>
    <col min="9" max="9" width="32.42578125" style="1" customWidth="1"/>
    <col min="10" max="10" width="44.28515625" style="1" customWidth="1"/>
    <col min="11" max="11" width="12.140625" style="1" customWidth="1"/>
    <col min="12" max="12" width="5.140625" style="1" customWidth="1"/>
    <col min="13" max="13" width="5.42578125" style="1" customWidth="1"/>
    <col min="14" max="14" width="5" style="1" customWidth="1"/>
    <col min="15" max="15" width="7.42578125" style="1" customWidth="1"/>
    <col min="16" max="16" width="13.42578125" style="4" customWidth="1"/>
    <col min="17" max="17" width="31.28515625" style="1" customWidth="1"/>
    <col min="18" max="18" width="20.7109375" style="1" customWidth="1"/>
    <col min="19" max="19" width="31.42578125" style="1" customWidth="1"/>
    <col min="20" max="21" width="20.7109375" style="1" customWidth="1"/>
    <col min="22" max="22" width="31.7109375" style="1" customWidth="1"/>
    <col min="23" max="23" width="31.140625" style="1" customWidth="1"/>
    <col min="24" max="24" width="12" style="1" customWidth="1"/>
    <col min="25" max="25" width="8.42578125" style="1" customWidth="1"/>
    <col min="26" max="26" width="5.7109375" style="1" customWidth="1"/>
    <col min="27" max="27" width="5.5703125" style="1" customWidth="1"/>
    <col min="28" max="28" width="3.85546875" style="1" customWidth="1"/>
    <col min="29" max="29" width="6.140625" style="1" customWidth="1"/>
    <col min="30" max="30" width="12" style="1" customWidth="1"/>
    <col min="31" max="31" width="11.140625" style="1" customWidth="1"/>
    <col min="32" max="32" width="30.7109375" style="1" customWidth="1"/>
    <col min="33" max="33" width="7.7109375" style="1" customWidth="1"/>
    <col min="34" max="34" width="6.28515625" style="1" customWidth="1"/>
    <col min="35" max="35" width="7.28515625" style="1" customWidth="1"/>
    <col min="36" max="36" width="6.7109375" style="1" customWidth="1"/>
    <col min="37" max="37" width="9.42578125" style="1" customWidth="1"/>
    <col min="38" max="38" width="14.28515625" style="1" customWidth="1"/>
    <col min="39" max="39" width="9.5703125" style="1" customWidth="1"/>
    <col min="40" max="40" width="25" style="1" customWidth="1"/>
    <col min="41" max="41" width="58.42578125" style="1" customWidth="1"/>
    <col min="42" max="48" width="11.42578125" style="1"/>
    <col min="49" max="49" width="25" style="1" customWidth="1"/>
    <col min="50" max="50" width="48.140625" style="1" customWidth="1"/>
    <col min="51" max="16384" width="11.42578125" style="1"/>
  </cols>
  <sheetData>
    <row r="1" spans="1:51" s="17" customFormat="1" ht="15.75" customHeight="1" x14ac:dyDescent="0.2">
      <c r="C1" s="15"/>
      <c r="D1" s="16"/>
      <c r="E1" s="16"/>
      <c r="F1" s="16"/>
      <c r="G1" s="16"/>
      <c r="H1" s="16"/>
      <c r="I1" s="16"/>
      <c r="X1" s="199" t="s">
        <v>6</v>
      </c>
      <c r="Y1" s="182"/>
      <c r="Z1" s="182"/>
      <c r="AA1" s="182"/>
      <c r="AB1" s="182"/>
      <c r="AC1" s="182"/>
      <c r="AD1" s="182"/>
      <c r="AE1" s="182"/>
      <c r="AF1" s="183"/>
    </row>
    <row r="2" spans="1:51" s="17" customFormat="1" ht="29.45" customHeight="1" x14ac:dyDescent="0.2">
      <c r="E2" s="180" t="s">
        <v>220</v>
      </c>
      <c r="F2" s="180"/>
      <c r="G2" s="180"/>
      <c r="H2" s="180"/>
      <c r="I2" s="180"/>
      <c r="J2" s="180"/>
      <c r="K2" s="180"/>
      <c r="L2" s="180"/>
      <c r="M2" s="180"/>
      <c r="N2" s="180"/>
      <c r="O2" s="180"/>
      <c r="P2" s="180"/>
      <c r="Q2" s="180"/>
      <c r="R2" s="180"/>
      <c r="S2" s="180"/>
      <c r="T2" s="180"/>
      <c r="U2" s="180"/>
      <c r="V2" s="180"/>
      <c r="X2" s="199" t="s">
        <v>34</v>
      </c>
      <c r="Y2" s="182"/>
      <c r="Z2" s="182"/>
      <c r="AA2" s="182"/>
      <c r="AB2" s="182"/>
      <c r="AC2" s="182"/>
      <c r="AD2" s="182"/>
      <c r="AE2" s="182"/>
      <c r="AF2" s="183"/>
    </row>
    <row r="3" spans="1:51" s="17" customFormat="1" ht="15.75" customHeight="1" x14ac:dyDescent="0.2">
      <c r="E3" s="181" t="s">
        <v>283</v>
      </c>
      <c r="F3" s="181"/>
      <c r="G3" s="181"/>
      <c r="H3" s="181"/>
      <c r="I3" s="181"/>
      <c r="J3" s="181"/>
      <c r="K3" s="181"/>
      <c r="L3" s="181"/>
      <c r="M3" s="181"/>
      <c r="N3" s="181"/>
      <c r="O3" s="181"/>
      <c r="P3" s="181"/>
      <c r="Q3" s="181"/>
      <c r="R3" s="181"/>
      <c r="S3" s="181"/>
      <c r="T3" s="181"/>
      <c r="U3" s="181"/>
      <c r="V3" s="181"/>
      <c r="X3" s="199" t="s">
        <v>33</v>
      </c>
      <c r="Y3" s="182"/>
      <c r="Z3" s="182"/>
      <c r="AA3" s="182"/>
      <c r="AB3" s="182"/>
      <c r="AC3" s="182"/>
      <c r="AD3" s="182"/>
      <c r="AE3" s="182"/>
      <c r="AF3" s="183"/>
    </row>
    <row r="4" spans="1:51" s="17" customFormat="1" ht="15.75" customHeight="1" x14ac:dyDescent="0.2">
      <c r="C4" s="15"/>
      <c r="D4" s="16"/>
      <c r="E4" s="16"/>
      <c r="F4" s="16"/>
      <c r="G4" s="16"/>
      <c r="H4" s="16"/>
      <c r="I4" s="16"/>
      <c r="X4" s="198" t="s">
        <v>35</v>
      </c>
      <c r="Y4" s="184"/>
      <c r="Z4" s="184"/>
      <c r="AA4" s="184"/>
      <c r="AB4" s="184"/>
      <c r="AC4" s="184"/>
      <c r="AD4" s="184"/>
      <c r="AE4" s="182"/>
      <c r="AF4" s="183"/>
    </row>
    <row r="5" spans="1:51" s="6" customFormat="1" ht="13.15" customHeight="1" x14ac:dyDescent="0.2">
      <c r="A5" s="34"/>
      <c r="B5" s="35"/>
      <c r="C5" s="178" t="s">
        <v>31</v>
      </c>
      <c r="D5" s="178"/>
      <c r="E5" s="194" t="s">
        <v>32</v>
      </c>
      <c r="F5" s="194"/>
      <c r="G5" s="194"/>
      <c r="H5" s="194"/>
      <c r="I5" s="178"/>
      <c r="J5" s="178"/>
      <c r="K5" s="178"/>
      <c r="L5" s="178"/>
      <c r="M5" s="178"/>
      <c r="N5" s="178"/>
      <c r="O5" s="178"/>
      <c r="P5" s="178"/>
      <c r="Q5" s="178"/>
      <c r="R5" s="178"/>
      <c r="S5" s="178"/>
      <c r="T5" s="178"/>
      <c r="U5" s="178"/>
      <c r="V5" s="178"/>
      <c r="W5" s="178"/>
      <c r="X5" s="178"/>
      <c r="Y5" s="178"/>
      <c r="Z5" s="178"/>
      <c r="AA5" s="178"/>
      <c r="AB5" s="178"/>
      <c r="AC5" s="178"/>
      <c r="AD5" s="178"/>
      <c r="AE5" s="178"/>
      <c r="AF5" s="178"/>
    </row>
    <row r="6" spans="1:51" s="6" customFormat="1" ht="21" customHeight="1" x14ac:dyDescent="0.2">
      <c r="A6" s="34"/>
      <c r="B6" s="185" t="s">
        <v>1</v>
      </c>
      <c r="C6" s="178"/>
      <c r="D6" s="178"/>
      <c r="E6" s="178"/>
      <c r="F6" s="178"/>
      <c r="G6" s="179"/>
      <c r="H6" s="190" t="s">
        <v>5</v>
      </c>
      <c r="I6" s="190"/>
      <c r="J6" s="190"/>
      <c r="K6" s="190"/>
      <c r="L6" s="190"/>
      <c r="M6" s="190"/>
      <c r="N6" s="190"/>
      <c r="O6" s="190"/>
      <c r="P6" s="190"/>
      <c r="Q6" s="190"/>
      <c r="R6" s="193" t="s">
        <v>4</v>
      </c>
      <c r="S6" s="195"/>
      <c r="T6" s="195"/>
      <c r="U6" s="195"/>
      <c r="V6" s="195"/>
      <c r="W6" s="195"/>
      <c r="X6" s="195"/>
      <c r="Y6" s="195"/>
      <c r="Z6" s="195"/>
      <c r="AA6" s="195"/>
      <c r="AB6" s="195"/>
      <c r="AC6" s="195"/>
      <c r="AD6" s="195"/>
      <c r="AE6" s="195"/>
      <c r="AF6" s="195"/>
    </row>
    <row r="7" spans="1:51" s="14" customFormat="1" ht="25.9" customHeight="1" x14ac:dyDescent="0.2">
      <c r="A7" s="188" t="s">
        <v>7</v>
      </c>
      <c r="B7" s="186" t="s">
        <v>9</v>
      </c>
      <c r="C7" s="193" t="s">
        <v>8</v>
      </c>
      <c r="D7" s="193" t="s">
        <v>117</v>
      </c>
      <c r="E7" s="196" t="s">
        <v>10</v>
      </c>
      <c r="F7" s="196"/>
      <c r="G7" s="197"/>
      <c r="H7" s="59" t="s">
        <v>2</v>
      </c>
      <c r="I7" s="193" t="s">
        <v>3</v>
      </c>
      <c r="J7" s="193"/>
      <c r="K7" s="190" t="s">
        <v>16</v>
      </c>
      <c r="L7" s="190"/>
      <c r="M7" s="190"/>
      <c r="N7" s="190"/>
      <c r="O7" s="190"/>
      <c r="P7" s="190"/>
      <c r="Q7" s="191" t="s">
        <v>104</v>
      </c>
      <c r="R7" s="193" t="s">
        <v>30</v>
      </c>
      <c r="S7" s="193"/>
      <c r="T7" s="193"/>
      <c r="U7" s="193"/>
      <c r="V7" s="193"/>
      <c r="W7" s="193"/>
      <c r="X7" s="185" t="s">
        <v>123</v>
      </c>
      <c r="Y7" s="178"/>
      <c r="Z7" s="178"/>
      <c r="AA7" s="178"/>
      <c r="AB7" s="178"/>
      <c r="AC7" s="178"/>
      <c r="AD7" s="178"/>
      <c r="AE7" s="178"/>
      <c r="AF7" s="179"/>
      <c r="AG7" s="185" t="s">
        <v>756</v>
      </c>
      <c r="AH7" s="178"/>
      <c r="AI7" s="178"/>
      <c r="AJ7" s="178"/>
      <c r="AK7" s="178"/>
      <c r="AL7" s="178"/>
      <c r="AM7" s="178"/>
      <c r="AN7" s="178"/>
      <c r="AO7" s="179"/>
      <c r="AP7" s="185" t="s">
        <v>757</v>
      </c>
      <c r="AQ7" s="178"/>
      <c r="AR7" s="178"/>
      <c r="AS7" s="178"/>
      <c r="AT7" s="178"/>
      <c r="AU7" s="178"/>
      <c r="AV7" s="178"/>
      <c r="AW7" s="178"/>
      <c r="AX7" s="179"/>
    </row>
    <row r="8" spans="1:51" s="14" customFormat="1" ht="103.9" customHeight="1" x14ac:dyDescent="0.2">
      <c r="A8" s="189"/>
      <c r="B8" s="187"/>
      <c r="C8" s="193"/>
      <c r="D8" s="193"/>
      <c r="E8" s="9" t="s">
        <v>11</v>
      </c>
      <c r="F8" s="11" t="s">
        <v>12</v>
      </c>
      <c r="G8" s="11" t="s">
        <v>0</v>
      </c>
      <c r="H8" s="59" t="s">
        <v>13</v>
      </c>
      <c r="I8" s="7" t="s">
        <v>14</v>
      </c>
      <c r="J8" s="7" t="s">
        <v>15</v>
      </c>
      <c r="K8" s="29" t="s">
        <v>17</v>
      </c>
      <c r="L8" s="29" t="s">
        <v>18</v>
      </c>
      <c r="M8" s="29" t="s">
        <v>19</v>
      </c>
      <c r="N8" s="29" t="s">
        <v>20</v>
      </c>
      <c r="O8" s="29" t="s">
        <v>21</v>
      </c>
      <c r="P8" s="59" t="s">
        <v>122</v>
      </c>
      <c r="Q8" s="192"/>
      <c r="R8" s="29" t="s">
        <v>22</v>
      </c>
      <c r="S8" s="29" t="s">
        <v>23</v>
      </c>
      <c r="T8" s="29" t="s">
        <v>24</v>
      </c>
      <c r="U8" s="29" t="s">
        <v>25</v>
      </c>
      <c r="V8" s="29" t="s">
        <v>26</v>
      </c>
      <c r="W8" s="29" t="s">
        <v>27</v>
      </c>
      <c r="X8" s="61" t="s">
        <v>29</v>
      </c>
      <c r="Y8" s="29" t="s">
        <v>17</v>
      </c>
      <c r="Z8" s="29" t="s">
        <v>18</v>
      </c>
      <c r="AA8" s="29" t="s">
        <v>19</v>
      </c>
      <c r="AB8" s="29" t="s">
        <v>20</v>
      </c>
      <c r="AC8" s="29" t="s">
        <v>21</v>
      </c>
      <c r="AD8" s="59" t="s">
        <v>122</v>
      </c>
      <c r="AE8" s="61" t="s">
        <v>28</v>
      </c>
      <c r="AF8" s="60" t="s">
        <v>124</v>
      </c>
      <c r="AG8" s="29" t="s">
        <v>17</v>
      </c>
      <c r="AH8" s="29" t="s">
        <v>18</v>
      </c>
      <c r="AI8" s="29" t="s">
        <v>19</v>
      </c>
      <c r="AJ8" s="29" t="s">
        <v>20</v>
      </c>
      <c r="AK8" s="29" t="s">
        <v>21</v>
      </c>
      <c r="AL8" s="118" t="s">
        <v>122</v>
      </c>
      <c r="AM8" s="117" t="s">
        <v>28</v>
      </c>
      <c r="AN8" s="117" t="s">
        <v>603</v>
      </c>
      <c r="AO8" s="116" t="s">
        <v>124</v>
      </c>
      <c r="AP8" s="29" t="s">
        <v>17</v>
      </c>
      <c r="AQ8" s="29" t="s">
        <v>18</v>
      </c>
      <c r="AR8" s="29" t="s">
        <v>19</v>
      </c>
      <c r="AS8" s="29" t="s">
        <v>20</v>
      </c>
      <c r="AT8" s="29" t="s">
        <v>21</v>
      </c>
      <c r="AU8" s="154" t="s">
        <v>122</v>
      </c>
      <c r="AV8" s="156" t="s">
        <v>28</v>
      </c>
      <c r="AW8" s="156" t="s">
        <v>603</v>
      </c>
      <c r="AX8" s="155" t="s">
        <v>124</v>
      </c>
    </row>
    <row r="9" spans="1:51" s="4" customFormat="1" ht="234.75" customHeight="1" x14ac:dyDescent="0.2">
      <c r="A9" s="67" t="s">
        <v>36</v>
      </c>
      <c r="B9" s="67" t="s">
        <v>37</v>
      </c>
      <c r="C9" s="67" t="s">
        <v>284</v>
      </c>
      <c r="D9" s="68" t="s">
        <v>120</v>
      </c>
      <c r="E9" s="20" t="s">
        <v>39</v>
      </c>
      <c r="F9" s="20"/>
      <c r="G9" s="20"/>
      <c r="H9" s="2" t="s">
        <v>42</v>
      </c>
      <c r="I9" s="32" t="s">
        <v>40</v>
      </c>
      <c r="J9" s="3" t="s">
        <v>285</v>
      </c>
      <c r="K9" s="8" t="s">
        <v>84</v>
      </c>
      <c r="L9" s="8">
        <v>3</v>
      </c>
      <c r="M9" s="8">
        <v>3</v>
      </c>
      <c r="N9" s="8">
        <v>1</v>
      </c>
      <c r="O9" s="19">
        <f>+((L9*0.2)+(M9*0.5)+(N9*0.3))</f>
        <v>2.4</v>
      </c>
      <c r="P9" s="46" t="str">
        <f>IF(OR(O9&gt;=2.5),"ALTO",IF(OR(O9&lt;2),"BAJO","MEDIO"))</f>
        <v>MEDIO</v>
      </c>
      <c r="Q9" s="8" t="s">
        <v>134</v>
      </c>
      <c r="R9" s="8"/>
      <c r="S9" s="8"/>
      <c r="T9" s="8"/>
      <c r="U9" s="8" t="s">
        <v>99</v>
      </c>
      <c r="V9" s="8" t="s">
        <v>145</v>
      </c>
      <c r="W9" s="8" t="s">
        <v>286</v>
      </c>
      <c r="X9" s="42">
        <v>43344</v>
      </c>
      <c r="Y9" s="8" t="s">
        <v>84</v>
      </c>
      <c r="Z9" s="8">
        <v>3</v>
      </c>
      <c r="AA9" s="8">
        <v>2</v>
      </c>
      <c r="AB9" s="8">
        <v>1</v>
      </c>
      <c r="AC9" s="19">
        <f t="shared" ref="AC9:AC38" si="0">+((Z9*0.2)+(AA9*0.5)+(AB9*0.3))</f>
        <v>1.9000000000000001</v>
      </c>
      <c r="AD9" s="43" t="str">
        <f t="shared" ref="AD9:AD38" si="1">IF(OR(AC9&gt;=2.5),"ALTO",IF(OR(AC9&lt;2),"BAJO","MEDIO"))</f>
        <v>BAJO</v>
      </c>
      <c r="AE9" s="42">
        <v>43753</v>
      </c>
      <c r="AF9" s="69" t="s">
        <v>287</v>
      </c>
      <c r="AG9" s="8" t="s">
        <v>84</v>
      </c>
      <c r="AH9" s="8">
        <v>3</v>
      </c>
      <c r="AI9" s="8">
        <v>2</v>
      </c>
      <c r="AJ9" s="8">
        <v>1</v>
      </c>
      <c r="AK9" s="19">
        <f t="shared" ref="AK9:AK37" si="2">+((AH9*0.2)+(AI9*0.5)+(AJ9*0.3))</f>
        <v>1.9000000000000001</v>
      </c>
      <c r="AL9" s="43" t="str">
        <f t="shared" ref="AL9:AL37" si="3">IF(OR(AK9&gt;=2.5),"ALTO",IF(OR(AK9&lt;2),"BAJO","MEDIO"))</f>
        <v>BAJO</v>
      </c>
      <c r="AM9" s="42">
        <v>44196</v>
      </c>
      <c r="AN9" s="42" t="s">
        <v>504</v>
      </c>
      <c r="AO9" s="8" t="s">
        <v>604</v>
      </c>
      <c r="AP9" s="8" t="s">
        <v>84</v>
      </c>
      <c r="AQ9" s="8">
        <v>3</v>
      </c>
      <c r="AR9" s="8">
        <v>2</v>
      </c>
      <c r="AS9" s="8">
        <v>1</v>
      </c>
      <c r="AT9" s="19">
        <f t="shared" ref="AT9:AT44" si="4">+((AQ9*0.2)+(AR9*0.5)+(AS9*0.3))</f>
        <v>1.9000000000000001</v>
      </c>
      <c r="AU9" s="43" t="str">
        <f t="shared" ref="AU9:AU44" si="5">IF(OR(AT9&gt;=2.5),"ALTO",IF(OR(AT9&lt;2),"BAJO","MEDIO"))</f>
        <v>BAJO</v>
      </c>
      <c r="AV9" s="42">
        <v>44414</v>
      </c>
      <c r="AW9" s="42" t="s">
        <v>504</v>
      </c>
      <c r="AX9" s="8" t="s">
        <v>833</v>
      </c>
      <c r="AY9" s="4">
        <v>1</v>
      </c>
    </row>
    <row r="10" spans="1:51" s="4" customFormat="1" ht="155.25" customHeight="1" x14ac:dyDescent="0.2">
      <c r="A10" s="70" t="s">
        <v>36</v>
      </c>
      <c r="B10" s="67" t="s">
        <v>131</v>
      </c>
      <c r="C10" s="67" t="s">
        <v>284</v>
      </c>
      <c r="D10" s="68" t="s">
        <v>120</v>
      </c>
      <c r="E10" s="20" t="s">
        <v>127</v>
      </c>
      <c r="F10" s="20"/>
      <c r="G10" s="20"/>
      <c r="H10" s="2" t="s">
        <v>44</v>
      </c>
      <c r="I10" s="32" t="s">
        <v>40</v>
      </c>
      <c r="J10" s="3" t="s">
        <v>288</v>
      </c>
      <c r="K10" s="8" t="s">
        <v>84</v>
      </c>
      <c r="L10" s="8">
        <v>3</v>
      </c>
      <c r="M10" s="8">
        <v>2</v>
      </c>
      <c r="N10" s="8">
        <v>2</v>
      </c>
      <c r="O10" s="19">
        <f t="shared" ref="O10:O42" si="6">+((L10*0.2)+(M10*0.5)+(N10*0.3))</f>
        <v>2.2000000000000002</v>
      </c>
      <c r="P10" s="46" t="str">
        <f t="shared" ref="P10:P42" si="7">IF(OR(O10&gt;=2.5),"ALTO",IF(OR(O10&lt;2),"BAJO","MEDIO"))</f>
        <v>MEDIO</v>
      </c>
      <c r="Q10" s="8" t="s">
        <v>136</v>
      </c>
      <c r="R10" s="8"/>
      <c r="S10" s="8"/>
      <c r="T10" s="8"/>
      <c r="U10" s="8" t="s">
        <v>99</v>
      </c>
      <c r="V10" s="8" t="s">
        <v>145</v>
      </c>
      <c r="W10" s="8" t="s">
        <v>289</v>
      </c>
      <c r="X10" s="42">
        <v>43344</v>
      </c>
      <c r="Y10" s="8" t="s">
        <v>84</v>
      </c>
      <c r="Z10" s="8">
        <v>3</v>
      </c>
      <c r="AA10" s="8">
        <v>3</v>
      </c>
      <c r="AB10" s="8">
        <v>2</v>
      </c>
      <c r="AC10" s="19">
        <f t="shared" si="0"/>
        <v>2.7</v>
      </c>
      <c r="AD10" s="22" t="str">
        <f t="shared" si="1"/>
        <v>ALTO</v>
      </c>
      <c r="AE10" s="42">
        <v>43753</v>
      </c>
      <c r="AF10" s="8" t="s">
        <v>290</v>
      </c>
      <c r="AG10" s="8" t="s">
        <v>84</v>
      </c>
      <c r="AH10" s="8">
        <v>3</v>
      </c>
      <c r="AI10" s="8">
        <v>2</v>
      </c>
      <c r="AJ10" s="8">
        <v>2</v>
      </c>
      <c r="AK10" s="19">
        <f t="shared" si="2"/>
        <v>2.2000000000000002</v>
      </c>
      <c r="AL10" s="46" t="str">
        <f t="shared" si="3"/>
        <v>MEDIO</v>
      </c>
      <c r="AM10" s="42">
        <v>44196</v>
      </c>
      <c r="AN10" s="8" t="s">
        <v>289</v>
      </c>
      <c r="AO10" s="8" t="s">
        <v>800</v>
      </c>
      <c r="AP10" s="8" t="s">
        <v>84</v>
      </c>
      <c r="AQ10" s="8">
        <v>3</v>
      </c>
      <c r="AR10" s="8">
        <v>2</v>
      </c>
      <c r="AS10" s="8">
        <v>1</v>
      </c>
      <c r="AT10" s="19">
        <f t="shared" si="4"/>
        <v>1.9000000000000001</v>
      </c>
      <c r="AU10" s="43" t="str">
        <f t="shared" si="5"/>
        <v>BAJO</v>
      </c>
      <c r="AV10" s="42">
        <v>44414</v>
      </c>
      <c r="AW10" s="8" t="s">
        <v>289</v>
      </c>
      <c r="AX10" s="8" t="s">
        <v>801</v>
      </c>
      <c r="AY10" s="4">
        <v>2</v>
      </c>
    </row>
    <row r="11" spans="1:51" s="4" customFormat="1" ht="153.75" customHeight="1" x14ac:dyDescent="0.2">
      <c r="A11" s="70" t="s">
        <v>36</v>
      </c>
      <c r="B11" s="67" t="s">
        <v>866</v>
      </c>
      <c r="C11" s="67" t="s">
        <v>284</v>
      </c>
      <c r="D11" s="68" t="s">
        <v>120</v>
      </c>
      <c r="E11" s="20" t="s">
        <v>127</v>
      </c>
      <c r="F11" s="20"/>
      <c r="G11" s="20"/>
      <c r="H11" s="3" t="s">
        <v>45</v>
      </c>
      <c r="I11" s="32" t="s">
        <v>40</v>
      </c>
      <c r="J11" s="3" t="s">
        <v>291</v>
      </c>
      <c r="K11" s="8" t="s">
        <v>84</v>
      </c>
      <c r="L11" s="8">
        <v>3</v>
      </c>
      <c r="M11" s="8">
        <v>3</v>
      </c>
      <c r="N11" s="8">
        <v>1</v>
      </c>
      <c r="O11" s="19">
        <f t="shared" si="6"/>
        <v>2.4</v>
      </c>
      <c r="P11" s="46" t="str">
        <f t="shared" si="7"/>
        <v>MEDIO</v>
      </c>
      <c r="Q11" s="8" t="s">
        <v>135</v>
      </c>
      <c r="R11" s="8"/>
      <c r="S11" s="8"/>
      <c r="T11" s="8"/>
      <c r="U11" s="8" t="s">
        <v>99</v>
      </c>
      <c r="V11" s="8" t="s">
        <v>145</v>
      </c>
      <c r="W11" s="8" t="s">
        <v>292</v>
      </c>
      <c r="X11" s="42">
        <v>43344</v>
      </c>
      <c r="Y11" s="8" t="s">
        <v>84</v>
      </c>
      <c r="Z11" s="8">
        <v>3</v>
      </c>
      <c r="AA11" s="8">
        <v>3</v>
      </c>
      <c r="AB11" s="8">
        <v>1</v>
      </c>
      <c r="AC11" s="19">
        <f t="shared" si="0"/>
        <v>2.4</v>
      </c>
      <c r="AD11" s="46" t="str">
        <f t="shared" si="1"/>
        <v>MEDIO</v>
      </c>
      <c r="AE11" s="42">
        <v>43753</v>
      </c>
      <c r="AF11" s="69" t="s">
        <v>293</v>
      </c>
      <c r="AG11" s="8" t="s">
        <v>84</v>
      </c>
      <c r="AH11" s="8">
        <v>1</v>
      </c>
      <c r="AI11" s="8">
        <v>2</v>
      </c>
      <c r="AJ11" s="8">
        <v>1</v>
      </c>
      <c r="AK11" s="19">
        <f t="shared" si="2"/>
        <v>1.5</v>
      </c>
      <c r="AL11" s="43" t="str">
        <f t="shared" si="3"/>
        <v>BAJO</v>
      </c>
      <c r="AM11" s="42">
        <v>44196</v>
      </c>
      <c r="AN11" s="42" t="s">
        <v>606</v>
      </c>
      <c r="AO11" s="8" t="s">
        <v>688</v>
      </c>
      <c r="AP11" s="8" t="s">
        <v>84</v>
      </c>
      <c r="AQ11" s="8">
        <v>3</v>
      </c>
      <c r="AR11" s="8">
        <v>2</v>
      </c>
      <c r="AS11" s="8">
        <v>1</v>
      </c>
      <c r="AT11" s="19">
        <f t="shared" si="4"/>
        <v>1.9000000000000001</v>
      </c>
      <c r="AU11" s="43" t="str">
        <f t="shared" si="5"/>
        <v>BAJO</v>
      </c>
      <c r="AV11" s="42">
        <v>44414</v>
      </c>
      <c r="AW11" s="42" t="s">
        <v>606</v>
      </c>
      <c r="AX11" s="8" t="s">
        <v>802</v>
      </c>
      <c r="AY11" s="4">
        <v>3</v>
      </c>
    </row>
    <row r="12" spans="1:51" s="4" customFormat="1" ht="153.75" customHeight="1" x14ac:dyDescent="0.2">
      <c r="A12" s="67" t="s">
        <v>294</v>
      </c>
      <c r="B12" s="67" t="s">
        <v>295</v>
      </c>
      <c r="C12" s="67" t="s">
        <v>284</v>
      </c>
      <c r="D12" s="68" t="s">
        <v>120</v>
      </c>
      <c r="E12" s="20" t="s">
        <v>127</v>
      </c>
      <c r="F12" s="20"/>
      <c r="G12" s="20"/>
      <c r="H12" s="18" t="s">
        <v>45</v>
      </c>
      <c r="I12" s="25" t="s">
        <v>40</v>
      </c>
      <c r="J12" s="18" t="s">
        <v>296</v>
      </c>
      <c r="K12" s="28" t="s">
        <v>84</v>
      </c>
      <c r="L12" s="28">
        <v>3</v>
      </c>
      <c r="M12" s="28">
        <v>3</v>
      </c>
      <c r="N12" s="28">
        <v>3</v>
      </c>
      <c r="O12" s="19">
        <f>+((L12*0.2)+(M12*0.5)+(N12*0.3))</f>
        <v>3</v>
      </c>
      <c r="P12" s="22" t="str">
        <f>IF(OR(O12&gt;=2.5),"ALTO",IF(OR(O12&lt;2),"BAJO","MEDIO"))</f>
        <v>ALTO</v>
      </c>
      <c r="Q12" s="8" t="s">
        <v>135</v>
      </c>
      <c r="R12" s="8" t="s">
        <v>90</v>
      </c>
      <c r="S12" s="8" t="s">
        <v>297</v>
      </c>
      <c r="T12" s="8"/>
      <c r="U12" s="8" t="s">
        <v>99</v>
      </c>
      <c r="V12" s="8" t="s">
        <v>145</v>
      </c>
      <c r="W12" s="8" t="s">
        <v>298</v>
      </c>
      <c r="X12" s="42">
        <v>43344</v>
      </c>
      <c r="Y12" s="28" t="s">
        <v>84</v>
      </c>
      <c r="Z12" s="28">
        <v>3</v>
      </c>
      <c r="AA12" s="28">
        <v>3</v>
      </c>
      <c r="AB12" s="28">
        <v>3</v>
      </c>
      <c r="AC12" s="19">
        <f t="shared" si="0"/>
        <v>3</v>
      </c>
      <c r="AD12" s="22" t="str">
        <f t="shared" si="1"/>
        <v>ALTO</v>
      </c>
      <c r="AE12" s="8" t="s">
        <v>299</v>
      </c>
      <c r="AF12" s="69" t="s">
        <v>300</v>
      </c>
      <c r="AG12" s="28" t="s">
        <v>84</v>
      </c>
      <c r="AH12" s="28">
        <v>3</v>
      </c>
      <c r="AI12" s="28">
        <v>1</v>
      </c>
      <c r="AJ12" s="28">
        <v>1</v>
      </c>
      <c r="AK12" s="19">
        <f t="shared" si="2"/>
        <v>1.4000000000000001</v>
      </c>
      <c r="AL12" s="43" t="str">
        <f t="shared" si="3"/>
        <v>BAJO</v>
      </c>
      <c r="AM12" s="42">
        <v>44196</v>
      </c>
      <c r="AN12" s="42" t="s">
        <v>689</v>
      </c>
      <c r="AO12" s="8" t="s">
        <v>690</v>
      </c>
      <c r="AP12" s="28" t="s">
        <v>84</v>
      </c>
      <c r="AQ12" s="28">
        <v>3</v>
      </c>
      <c r="AR12" s="28">
        <v>1</v>
      </c>
      <c r="AS12" s="28">
        <v>1</v>
      </c>
      <c r="AT12" s="19">
        <f t="shared" si="4"/>
        <v>1.4000000000000001</v>
      </c>
      <c r="AU12" s="43" t="str">
        <f t="shared" si="5"/>
        <v>BAJO</v>
      </c>
      <c r="AV12" s="42">
        <v>44414</v>
      </c>
      <c r="AW12" s="42" t="s">
        <v>689</v>
      </c>
      <c r="AX12" s="8" t="s">
        <v>779</v>
      </c>
      <c r="AY12" s="4">
        <v>4</v>
      </c>
    </row>
    <row r="13" spans="1:51" s="4" customFormat="1" ht="131.25" customHeight="1" x14ac:dyDescent="0.2">
      <c r="A13" s="67" t="s">
        <v>294</v>
      </c>
      <c r="B13" s="67" t="s">
        <v>301</v>
      </c>
      <c r="C13" s="67" t="s">
        <v>284</v>
      </c>
      <c r="D13" s="68" t="s">
        <v>120</v>
      </c>
      <c r="E13" s="20" t="s">
        <v>127</v>
      </c>
      <c r="F13" s="20"/>
      <c r="G13" s="20"/>
      <c r="H13" s="18" t="s">
        <v>302</v>
      </c>
      <c r="I13" s="25" t="s">
        <v>69</v>
      </c>
      <c r="J13" s="18" t="s">
        <v>303</v>
      </c>
      <c r="K13" s="28" t="s">
        <v>84</v>
      </c>
      <c r="L13" s="28">
        <v>3</v>
      </c>
      <c r="M13" s="28">
        <v>3</v>
      </c>
      <c r="N13" s="28">
        <v>3</v>
      </c>
      <c r="O13" s="19">
        <f t="shared" si="6"/>
        <v>3</v>
      </c>
      <c r="P13" s="22" t="str">
        <f t="shared" si="7"/>
        <v>ALTO</v>
      </c>
      <c r="Q13" s="8" t="s">
        <v>304</v>
      </c>
      <c r="R13" s="8" t="s">
        <v>96</v>
      </c>
      <c r="S13" s="8" t="s">
        <v>305</v>
      </c>
      <c r="T13" s="8"/>
      <c r="U13" s="8" t="s">
        <v>99</v>
      </c>
      <c r="V13" s="8" t="s">
        <v>145</v>
      </c>
      <c r="W13" s="8" t="s">
        <v>306</v>
      </c>
      <c r="X13" s="42">
        <v>43344</v>
      </c>
      <c r="Y13" s="28" t="s">
        <v>84</v>
      </c>
      <c r="Z13" s="28">
        <v>3</v>
      </c>
      <c r="AA13" s="28">
        <v>2</v>
      </c>
      <c r="AB13" s="28">
        <v>2</v>
      </c>
      <c r="AC13" s="19">
        <f t="shared" si="0"/>
        <v>2.2000000000000002</v>
      </c>
      <c r="AD13" s="46" t="str">
        <f t="shared" si="1"/>
        <v>MEDIO</v>
      </c>
      <c r="AE13" s="42">
        <v>43753</v>
      </c>
      <c r="AF13" s="69" t="s">
        <v>307</v>
      </c>
      <c r="AG13" s="28" t="s">
        <v>84</v>
      </c>
      <c r="AH13" s="28">
        <v>1</v>
      </c>
      <c r="AI13" s="28">
        <v>2</v>
      </c>
      <c r="AJ13" s="28">
        <v>1</v>
      </c>
      <c r="AK13" s="19">
        <f t="shared" si="2"/>
        <v>1.5</v>
      </c>
      <c r="AL13" s="43" t="str">
        <f t="shared" si="3"/>
        <v>BAJO</v>
      </c>
      <c r="AM13" s="42">
        <v>44196</v>
      </c>
      <c r="AN13" s="42" t="s">
        <v>306</v>
      </c>
      <c r="AO13" s="8" t="s">
        <v>608</v>
      </c>
      <c r="AP13" s="28" t="s">
        <v>84</v>
      </c>
      <c r="AQ13" s="28">
        <v>1</v>
      </c>
      <c r="AR13" s="28">
        <v>2</v>
      </c>
      <c r="AS13" s="28">
        <v>1</v>
      </c>
      <c r="AT13" s="19">
        <f t="shared" si="4"/>
        <v>1.5</v>
      </c>
      <c r="AU13" s="43" t="str">
        <f t="shared" si="5"/>
        <v>BAJO</v>
      </c>
      <c r="AV13" s="42">
        <v>44414</v>
      </c>
      <c r="AW13" s="42" t="s">
        <v>306</v>
      </c>
      <c r="AX13" s="8" t="s">
        <v>695</v>
      </c>
      <c r="AY13" s="4">
        <v>5</v>
      </c>
    </row>
    <row r="14" spans="1:51" s="4" customFormat="1" ht="167.25" customHeight="1" x14ac:dyDescent="0.2">
      <c r="A14" s="67" t="s">
        <v>294</v>
      </c>
      <c r="B14" s="67" t="s">
        <v>308</v>
      </c>
      <c r="C14" s="67" t="s">
        <v>284</v>
      </c>
      <c r="D14" s="68" t="s">
        <v>120</v>
      </c>
      <c r="E14" s="20" t="s">
        <v>127</v>
      </c>
      <c r="F14" s="20"/>
      <c r="G14" s="20"/>
      <c r="H14" s="18" t="s">
        <v>309</v>
      </c>
      <c r="I14" s="25" t="s">
        <v>76</v>
      </c>
      <c r="J14" s="18" t="s">
        <v>310</v>
      </c>
      <c r="K14" s="28" t="s">
        <v>84</v>
      </c>
      <c r="L14" s="28">
        <v>3</v>
      </c>
      <c r="M14" s="28">
        <v>3</v>
      </c>
      <c r="N14" s="28">
        <v>3</v>
      </c>
      <c r="O14" s="19">
        <f>+((L14*0.2)+(M14*0.5)+(N14*0.3))</f>
        <v>3</v>
      </c>
      <c r="P14" s="22" t="str">
        <f>IF(OR(O14&gt;=2.5),"ALTO",IF(OR(O14&lt;2),"BAJO","MEDIO"))</f>
        <v>ALTO</v>
      </c>
      <c r="Q14" s="8" t="s">
        <v>311</v>
      </c>
      <c r="R14" s="8" t="s">
        <v>96</v>
      </c>
      <c r="S14" s="8" t="s">
        <v>312</v>
      </c>
      <c r="T14" s="8"/>
      <c r="U14" s="8" t="s">
        <v>99</v>
      </c>
      <c r="V14" s="8" t="s">
        <v>116</v>
      </c>
      <c r="W14" s="8" t="s">
        <v>313</v>
      </c>
      <c r="X14" s="42">
        <v>43344</v>
      </c>
      <c r="Y14" s="28" t="s">
        <v>84</v>
      </c>
      <c r="Z14" s="28">
        <v>3</v>
      </c>
      <c r="AA14" s="28">
        <v>2</v>
      </c>
      <c r="AB14" s="28">
        <v>2</v>
      </c>
      <c r="AC14" s="19">
        <f t="shared" si="0"/>
        <v>2.2000000000000002</v>
      </c>
      <c r="AD14" s="46" t="str">
        <f t="shared" si="1"/>
        <v>MEDIO</v>
      </c>
      <c r="AE14" s="42">
        <v>43753</v>
      </c>
      <c r="AF14" s="69" t="s">
        <v>314</v>
      </c>
      <c r="AG14" s="28" t="s">
        <v>84</v>
      </c>
      <c r="AH14" s="28">
        <v>1</v>
      </c>
      <c r="AI14" s="28">
        <v>2</v>
      </c>
      <c r="AJ14" s="28">
        <v>2</v>
      </c>
      <c r="AK14" s="19">
        <f t="shared" si="2"/>
        <v>1.7999999999999998</v>
      </c>
      <c r="AL14" s="43" t="str">
        <f t="shared" si="3"/>
        <v>BAJO</v>
      </c>
      <c r="AM14" s="42">
        <v>44196</v>
      </c>
      <c r="AN14" s="42" t="s">
        <v>609</v>
      </c>
      <c r="AO14" s="8" t="s">
        <v>691</v>
      </c>
      <c r="AP14" s="28" t="s">
        <v>84</v>
      </c>
      <c r="AQ14" s="28">
        <v>1</v>
      </c>
      <c r="AR14" s="28">
        <v>2</v>
      </c>
      <c r="AS14" s="28">
        <v>2</v>
      </c>
      <c r="AT14" s="19">
        <f t="shared" si="4"/>
        <v>1.7999999999999998</v>
      </c>
      <c r="AU14" s="43" t="str">
        <f t="shared" si="5"/>
        <v>BAJO</v>
      </c>
      <c r="AV14" s="42">
        <v>44414</v>
      </c>
      <c r="AW14" s="42" t="s">
        <v>609</v>
      </c>
      <c r="AX14" s="8" t="s">
        <v>832</v>
      </c>
      <c r="AY14" s="4">
        <v>6</v>
      </c>
    </row>
    <row r="15" spans="1:51" ht="153.75" customHeight="1" x14ac:dyDescent="0.2">
      <c r="A15" s="67" t="s">
        <v>294</v>
      </c>
      <c r="B15" s="67" t="s">
        <v>301</v>
      </c>
      <c r="C15" s="67" t="s">
        <v>284</v>
      </c>
      <c r="D15" s="68" t="s">
        <v>120</v>
      </c>
      <c r="E15" s="20" t="s">
        <v>127</v>
      </c>
      <c r="F15" s="20"/>
      <c r="G15" s="20"/>
      <c r="H15" s="18" t="s">
        <v>46</v>
      </c>
      <c r="I15" s="25" t="s">
        <v>40</v>
      </c>
      <c r="J15" s="18" t="s">
        <v>315</v>
      </c>
      <c r="K15" s="28" t="s">
        <v>84</v>
      </c>
      <c r="L15" s="28">
        <v>3</v>
      </c>
      <c r="M15" s="28">
        <v>2</v>
      </c>
      <c r="N15" s="28">
        <v>2</v>
      </c>
      <c r="O15" s="19">
        <f>+((L15*0.2)+(M15*0.5)+(N15*0.3))</f>
        <v>2.2000000000000002</v>
      </c>
      <c r="P15" s="46" t="str">
        <f>IF(OR(O15&gt;=2.5),"ALTO",IF(OR(O15&lt;2),"BAJO","MEDIO"))</f>
        <v>MEDIO</v>
      </c>
      <c r="Q15" s="8" t="s">
        <v>316</v>
      </c>
      <c r="R15" s="8"/>
      <c r="S15" s="8"/>
      <c r="T15" s="8"/>
      <c r="U15" s="8" t="s">
        <v>99</v>
      </c>
      <c r="V15" s="8" t="s">
        <v>109</v>
      </c>
      <c r="W15" s="8" t="s">
        <v>317</v>
      </c>
      <c r="X15" s="42">
        <v>43344</v>
      </c>
      <c r="Y15" s="28" t="s">
        <v>84</v>
      </c>
      <c r="Z15" s="28">
        <v>3</v>
      </c>
      <c r="AA15" s="28">
        <v>2</v>
      </c>
      <c r="AB15" s="28">
        <v>1</v>
      </c>
      <c r="AC15" s="19">
        <f t="shared" si="0"/>
        <v>1.9000000000000001</v>
      </c>
      <c r="AD15" s="43" t="str">
        <f t="shared" si="1"/>
        <v>BAJO</v>
      </c>
      <c r="AE15" s="42">
        <v>43753</v>
      </c>
      <c r="AF15" s="8" t="s">
        <v>318</v>
      </c>
      <c r="AG15" s="28" t="s">
        <v>84</v>
      </c>
      <c r="AH15" s="28">
        <v>2</v>
      </c>
      <c r="AI15" s="28">
        <v>2</v>
      </c>
      <c r="AJ15" s="28">
        <v>1</v>
      </c>
      <c r="AK15" s="19">
        <f t="shared" si="2"/>
        <v>1.7</v>
      </c>
      <c r="AL15" s="43" t="str">
        <f t="shared" si="3"/>
        <v>BAJO</v>
      </c>
      <c r="AM15" s="42">
        <v>44196</v>
      </c>
      <c r="AN15" s="8" t="s">
        <v>317</v>
      </c>
      <c r="AO15" s="8" t="s">
        <v>605</v>
      </c>
      <c r="AP15" s="28" t="s">
        <v>84</v>
      </c>
      <c r="AQ15" s="28">
        <v>3</v>
      </c>
      <c r="AR15" s="28">
        <v>2</v>
      </c>
      <c r="AS15" s="28">
        <v>1</v>
      </c>
      <c r="AT15" s="19">
        <f t="shared" si="4"/>
        <v>1.9000000000000001</v>
      </c>
      <c r="AU15" s="43" t="str">
        <f t="shared" si="5"/>
        <v>BAJO</v>
      </c>
      <c r="AV15" s="42">
        <v>44414</v>
      </c>
      <c r="AW15" s="8" t="s">
        <v>317</v>
      </c>
      <c r="AX15" s="8" t="s">
        <v>803</v>
      </c>
      <c r="AY15" s="1">
        <v>7</v>
      </c>
    </row>
    <row r="16" spans="1:51" ht="155.25" customHeight="1" x14ac:dyDescent="0.2">
      <c r="A16" s="67" t="s">
        <v>294</v>
      </c>
      <c r="B16" s="67" t="s">
        <v>301</v>
      </c>
      <c r="C16" s="67" t="s">
        <v>284</v>
      </c>
      <c r="D16" s="68" t="s">
        <v>120</v>
      </c>
      <c r="E16" s="20"/>
      <c r="F16" s="20"/>
      <c r="G16" s="20" t="s">
        <v>127</v>
      </c>
      <c r="H16" s="18" t="s">
        <v>154</v>
      </c>
      <c r="I16" s="25" t="s">
        <v>77</v>
      </c>
      <c r="J16" s="18" t="s">
        <v>692</v>
      </c>
      <c r="K16" s="28" t="s">
        <v>84</v>
      </c>
      <c r="L16" s="28">
        <v>3</v>
      </c>
      <c r="M16" s="28">
        <v>3</v>
      </c>
      <c r="N16" s="28">
        <v>3</v>
      </c>
      <c r="O16" s="19">
        <f>+((L16*0.2)+(M16*0.5)+(N16*0.3))</f>
        <v>3</v>
      </c>
      <c r="P16" s="22" t="str">
        <f>IF(OR(O16&gt;=2.5),"ALTO",IF(OR(O16&lt;2),"BAJO","MEDIO"))</f>
        <v>ALTO</v>
      </c>
      <c r="Q16" s="8" t="s">
        <v>316</v>
      </c>
      <c r="R16" s="8" t="s">
        <v>97</v>
      </c>
      <c r="S16" s="8" t="s">
        <v>319</v>
      </c>
      <c r="T16" s="8"/>
      <c r="U16" s="8" t="s">
        <v>99</v>
      </c>
      <c r="V16" s="8" t="s">
        <v>112</v>
      </c>
      <c r="W16" s="8" t="s">
        <v>320</v>
      </c>
      <c r="X16" s="42">
        <v>43344</v>
      </c>
      <c r="Y16" s="28" t="s">
        <v>84</v>
      </c>
      <c r="Z16" s="28">
        <v>3</v>
      </c>
      <c r="AA16" s="28">
        <v>2</v>
      </c>
      <c r="AB16" s="28">
        <v>2</v>
      </c>
      <c r="AC16" s="19">
        <f t="shared" si="0"/>
        <v>2.2000000000000002</v>
      </c>
      <c r="AD16" s="71" t="str">
        <f t="shared" si="1"/>
        <v>MEDIO</v>
      </c>
      <c r="AE16" s="42">
        <v>43753</v>
      </c>
      <c r="AF16" s="8" t="s">
        <v>321</v>
      </c>
      <c r="AG16" s="28" t="s">
        <v>84</v>
      </c>
      <c r="AH16" s="28">
        <v>1</v>
      </c>
      <c r="AI16" s="28">
        <v>2</v>
      </c>
      <c r="AJ16" s="28">
        <v>1</v>
      </c>
      <c r="AK16" s="19">
        <f t="shared" si="2"/>
        <v>1.5</v>
      </c>
      <c r="AL16" s="43" t="str">
        <f t="shared" si="3"/>
        <v>BAJO</v>
      </c>
      <c r="AM16" s="42">
        <v>44196</v>
      </c>
      <c r="AN16" s="42" t="s">
        <v>610</v>
      </c>
      <c r="AO16" s="8" t="s">
        <v>693</v>
      </c>
      <c r="AP16" s="28" t="s">
        <v>84</v>
      </c>
      <c r="AQ16" s="28">
        <v>1</v>
      </c>
      <c r="AR16" s="28">
        <v>2</v>
      </c>
      <c r="AS16" s="28">
        <v>1</v>
      </c>
      <c r="AT16" s="19">
        <f t="shared" si="4"/>
        <v>1.5</v>
      </c>
      <c r="AU16" s="43" t="str">
        <f t="shared" si="5"/>
        <v>BAJO</v>
      </c>
      <c r="AV16" s="42">
        <v>44414</v>
      </c>
      <c r="AW16" s="42" t="s">
        <v>610</v>
      </c>
      <c r="AX16" s="8" t="s">
        <v>780</v>
      </c>
      <c r="AY16" s="1">
        <v>8</v>
      </c>
    </row>
    <row r="17" spans="1:51" ht="155.25" customHeight="1" x14ac:dyDescent="0.2">
      <c r="A17" s="72" t="s">
        <v>36</v>
      </c>
      <c r="B17" s="73" t="s">
        <v>141</v>
      </c>
      <c r="C17" s="67" t="s">
        <v>284</v>
      </c>
      <c r="D17" s="68" t="s">
        <v>120</v>
      </c>
      <c r="E17" s="20" t="s">
        <v>127</v>
      </c>
      <c r="F17" s="20"/>
      <c r="G17" s="20"/>
      <c r="H17" s="27" t="s">
        <v>43</v>
      </c>
      <c r="I17" s="32" t="s">
        <v>78</v>
      </c>
      <c r="J17" s="32" t="s">
        <v>142</v>
      </c>
      <c r="K17" s="21" t="s">
        <v>85</v>
      </c>
      <c r="L17" s="21">
        <v>3</v>
      </c>
      <c r="M17" s="21">
        <v>3</v>
      </c>
      <c r="N17" s="21">
        <v>3</v>
      </c>
      <c r="O17" s="19">
        <f t="shared" si="6"/>
        <v>3</v>
      </c>
      <c r="P17" s="45" t="str">
        <f t="shared" si="7"/>
        <v>ALTO</v>
      </c>
      <c r="Q17" s="8" t="s">
        <v>134</v>
      </c>
      <c r="R17" s="8"/>
      <c r="S17" s="8"/>
      <c r="T17" s="8" t="s">
        <v>143</v>
      </c>
      <c r="U17" s="8" t="s">
        <v>99</v>
      </c>
      <c r="V17" s="8" t="s">
        <v>145</v>
      </c>
      <c r="W17" s="8" t="s">
        <v>144</v>
      </c>
      <c r="X17" s="42">
        <v>43344</v>
      </c>
      <c r="Y17" s="21" t="s">
        <v>85</v>
      </c>
      <c r="Z17" s="21">
        <v>3</v>
      </c>
      <c r="AA17" s="21">
        <v>3</v>
      </c>
      <c r="AB17" s="21">
        <v>3</v>
      </c>
      <c r="AC17" s="19">
        <f t="shared" si="0"/>
        <v>3</v>
      </c>
      <c r="AD17" s="45" t="str">
        <f t="shared" si="1"/>
        <v>ALTO</v>
      </c>
      <c r="AE17" s="42">
        <v>43753</v>
      </c>
      <c r="AF17" s="69" t="s">
        <v>322</v>
      </c>
      <c r="AG17" s="21" t="s">
        <v>85</v>
      </c>
      <c r="AH17" s="21">
        <v>3</v>
      </c>
      <c r="AI17" s="21">
        <v>3</v>
      </c>
      <c r="AJ17" s="21">
        <v>3</v>
      </c>
      <c r="AK17" s="19">
        <f t="shared" si="2"/>
        <v>3</v>
      </c>
      <c r="AL17" s="45" t="str">
        <f t="shared" si="3"/>
        <v>ALTO</v>
      </c>
      <c r="AM17" s="42">
        <v>44196</v>
      </c>
      <c r="AN17" s="42" t="s">
        <v>611</v>
      </c>
      <c r="AO17" s="8" t="s">
        <v>694</v>
      </c>
      <c r="AP17" s="21" t="s">
        <v>85</v>
      </c>
      <c r="AQ17" s="21">
        <v>3</v>
      </c>
      <c r="AR17" s="21">
        <v>3</v>
      </c>
      <c r="AS17" s="21">
        <v>3</v>
      </c>
      <c r="AT17" s="19">
        <f t="shared" si="4"/>
        <v>3</v>
      </c>
      <c r="AU17" s="105" t="str">
        <f t="shared" si="5"/>
        <v>ALTO</v>
      </c>
      <c r="AV17" s="42">
        <v>44414</v>
      </c>
      <c r="AW17" s="42" t="s">
        <v>611</v>
      </c>
      <c r="AX17" s="8" t="s">
        <v>781</v>
      </c>
      <c r="AY17" s="1">
        <v>10</v>
      </c>
    </row>
    <row r="18" spans="1:51" ht="187.5" customHeight="1" x14ac:dyDescent="0.2">
      <c r="A18" s="72" t="s">
        <v>132</v>
      </c>
      <c r="B18" s="73" t="s">
        <v>868</v>
      </c>
      <c r="C18" s="67" t="s">
        <v>284</v>
      </c>
      <c r="D18" s="68" t="s">
        <v>120</v>
      </c>
      <c r="E18" s="20" t="s">
        <v>127</v>
      </c>
      <c r="F18" s="20"/>
      <c r="G18" s="20"/>
      <c r="H18" s="27" t="s">
        <v>48</v>
      </c>
      <c r="I18" s="32" t="s">
        <v>69</v>
      </c>
      <c r="J18" s="32" t="s">
        <v>323</v>
      </c>
      <c r="K18" s="21" t="s">
        <v>84</v>
      </c>
      <c r="L18" s="21">
        <v>3</v>
      </c>
      <c r="M18" s="21">
        <v>2</v>
      </c>
      <c r="N18" s="21">
        <v>2</v>
      </c>
      <c r="O18" s="19">
        <f>+((L18*0.2)+(M18*0.5)+(N18*0.3))</f>
        <v>2.2000000000000002</v>
      </c>
      <c r="P18" s="46" t="str">
        <f>IF(OR(O18&gt;=2.5),"ALTO",IF(OR(O18&lt;2),"BAJO","MEDIO"))</f>
        <v>MEDIO</v>
      </c>
      <c r="Q18" s="8" t="s">
        <v>324</v>
      </c>
      <c r="R18" s="8"/>
      <c r="S18" s="8"/>
      <c r="T18" s="8"/>
      <c r="U18" s="8" t="s">
        <v>99</v>
      </c>
      <c r="V18" s="8" t="s">
        <v>145</v>
      </c>
      <c r="W18" s="8" t="s">
        <v>325</v>
      </c>
      <c r="X18" s="42">
        <v>43344</v>
      </c>
      <c r="Y18" s="21" t="s">
        <v>84</v>
      </c>
      <c r="Z18" s="21">
        <v>3</v>
      </c>
      <c r="AA18" s="21">
        <v>1</v>
      </c>
      <c r="AB18" s="21">
        <v>2</v>
      </c>
      <c r="AC18" s="19">
        <f t="shared" si="0"/>
        <v>1.7000000000000002</v>
      </c>
      <c r="AD18" s="43" t="str">
        <f t="shared" si="1"/>
        <v>BAJO</v>
      </c>
      <c r="AE18" s="42">
        <v>43753</v>
      </c>
      <c r="AF18" s="8" t="s">
        <v>326</v>
      </c>
      <c r="AG18" s="21" t="s">
        <v>84</v>
      </c>
      <c r="AH18" s="21">
        <v>1</v>
      </c>
      <c r="AI18" s="21">
        <v>2</v>
      </c>
      <c r="AJ18" s="21">
        <v>1</v>
      </c>
      <c r="AK18" s="19">
        <f t="shared" si="2"/>
        <v>1.5</v>
      </c>
      <c r="AL18" s="43" t="str">
        <f t="shared" si="3"/>
        <v>BAJO</v>
      </c>
      <c r="AM18" s="42">
        <v>44196</v>
      </c>
      <c r="AN18" s="42" t="s">
        <v>651</v>
      </c>
      <c r="AO18" s="8" t="s">
        <v>695</v>
      </c>
      <c r="AP18" s="21" t="s">
        <v>84</v>
      </c>
      <c r="AQ18" s="21">
        <v>1</v>
      </c>
      <c r="AR18" s="21">
        <v>2</v>
      </c>
      <c r="AS18" s="21">
        <v>1</v>
      </c>
      <c r="AT18" s="19">
        <f t="shared" si="4"/>
        <v>1.5</v>
      </c>
      <c r="AU18" s="43" t="str">
        <f t="shared" si="5"/>
        <v>BAJO</v>
      </c>
      <c r="AV18" s="42">
        <v>44417</v>
      </c>
      <c r="AW18" s="42" t="s">
        <v>651</v>
      </c>
      <c r="AX18" s="8" t="s">
        <v>695</v>
      </c>
      <c r="AY18" s="1">
        <v>9</v>
      </c>
    </row>
    <row r="19" spans="1:51" ht="201.75" customHeight="1" x14ac:dyDescent="0.2">
      <c r="A19" s="72" t="s">
        <v>50</v>
      </c>
      <c r="B19" s="73" t="s">
        <v>873</v>
      </c>
      <c r="C19" s="67" t="s">
        <v>284</v>
      </c>
      <c r="D19" s="68" t="s">
        <v>120</v>
      </c>
      <c r="E19" s="20"/>
      <c r="F19" s="20" t="s">
        <v>127</v>
      </c>
      <c r="G19" s="20"/>
      <c r="H19" s="27" t="s">
        <v>60</v>
      </c>
      <c r="I19" s="31" t="s">
        <v>67</v>
      </c>
      <c r="J19" s="32" t="s">
        <v>328</v>
      </c>
      <c r="K19" s="21" t="s">
        <v>84</v>
      </c>
      <c r="L19" s="21">
        <v>3</v>
      </c>
      <c r="M19" s="21">
        <v>2</v>
      </c>
      <c r="N19" s="21">
        <v>2</v>
      </c>
      <c r="O19" s="19">
        <f t="shared" si="6"/>
        <v>2.2000000000000002</v>
      </c>
      <c r="P19" s="46" t="str">
        <f t="shared" si="7"/>
        <v>MEDIO</v>
      </c>
      <c r="Q19" s="8" t="s">
        <v>140</v>
      </c>
      <c r="R19" s="8" t="s">
        <v>88</v>
      </c>
      <c r="S19" s="8" t="s">
        <v>149</v>
      </c>
      <c r="T19" s="8"/>
      <c r="U19" s="8" t="s">
        <v>99</v>
      </c>
      <c r="V19" s="8" t="s">
        <v>145</v>
      </c>
      <c r="W19" s="8" t="s">
        <v>329</v>
      </c>
      <c r="X19" s="42">
        <v>43344</v>
      </c>
      <c r="Y19" s="21" t="s">
        <v>84</v>
      </c>
      <c r="Z19" s="21">
        <v>3</v>
      </c>
      <c r="AA19" s="21">
        <v>2</v>
      </c>
      <c r="AB19" s="21">
        <v>1</v>
      </c>
      <c r="AC19" s="19">
        <f t="shared" si="0"/>
        <v>1.9000000000000001</v>
      </c>
      <c r="AD19" s="43" t="str">
        <f t="shared" si="1"/>
        <v>BAJO</v>
      </c>
      <c r="AE19" s="42">
        <v>43753</v>
      </c>
      <c r="AF19" s="8" t="s">
        <v>330</v>
      </c>
      <c r="AG19" s="21" t="s">
        <v>84</v>
      </c>
      <c r="AH19" s="21">
        <v>3</v>
      </c>
      <c r="AI19" s="21">
        <v>2</v>
      </c>
      <c r="AJ19" s="21">
        <v>1</v>
      </c>
      <c r="AK19" s="19">
        <f t="shared" si="2"/>
        <v>1.9000000000000001</v>
      </c>
      <c r="AL19" s="43" t="str">
        <f t="shared" si="3"/>
        <v>BAJO</v>
      </c>
      <c r="AM19" s="42">
        <v>44196</v>
      </c>
      <c r="AN19" s="8" t="s">
        <v>625</v>
      </c>
      <c r="AO19" s="8" t="s">
        <v>696</v>
      </c>
      <c r="AP19" s="21" t="s">
        <v>84</v>
      </c>
      <c r="AQ19" s="21">
        <v>2</v>
      </c>
      <c r="AR19" s="21">
        <v>2</v>
      </c>
      <c r="AS19" s="21">
        <v>1</v>
      </c>
      <c r="AT19" s="19">
        <f t="shared" si="4"/>
        <v>1.7</v>
      </c>
      <c r="AU19" s="43" t="str">
        <f t="shared" si="5"/>
        <v>BAJO</v>
      </c>
      <c r="AV19" s="42">
        <v>44417</v>
      </c>
      <c r="AW19" s="8" t="s">
        <v>869</v>
      </c>
      <c r="AX19" s="8" t="s">
        <v>782</v>
      </c>
      <c r="AY19" s="1">
        <v>10</v>
      </c>
    </row>
    <row r="20" spans="1:51" ht="153" customHeight="1" x14ac:dyDescent="0.2">
      <c r="A20" s="72" t="s">
        <v>50</v>
      </c>
      <c r="B20" s="73" t="s">
        <v>331</v>
      </c>
      <c r="C20" s="67" t="s">
        <v>284</v>
      </c>
      <c r="D20" s="68" t="s">
        <v>120</v>
      </c>
      <c r="E20" s="20"/>
      <c r="F20" s="20"/>
      <c r="G20" s="20" t="s">
        <v>127</v>
      </c>
      <c r="H20" s="27" t="s">
        <v>48</v>
      </c>
      <c r="I20" s="32" t="s">
        <v>69</v>
      </c>
      <c r="J20" s="32" t="s">
        <v>332</v>
      </c>
      <c r="K20" s="21" t="s">
        <v>84</v>
      </c>
      <c r="L20" s="21">
        <v>3</v>
      </c>
      <c r="M20" s="21">
        <v>3</v>
      </c>
      <c r="N20" s="21">
        <v>2</v>
      </c>
      <c r="O20" s="19">
        <f t="shared" si="6"/>
        <v>2.7</v>
      </c>
      <c r="P20" s="22" t="str">
        <f t="shared" si="7"/>
        <v>ALTO</v>
      </c>
      <c r="Q20" s="8" t="s">
        <v>140</v>
      </c>
      <c r="R20" s="8" t="s">
        <v>90</v>
      </c>
      <c r="S20" s="8" t="s">
        <v>333</v>
      </c>
      <c r="T20" s="8"/>
      <c r="U20" s="8" t="s">
        <v>99</v>
      </c>
      <c r="V20" s="8" t="s">
        <v>145</v>
      </c>
      <c r="W20" s="8" t="s">
        <v>334</v>
      </c>
      <c r="X20" s="42">
        <v>43344</v>
      </c>
      <c r="Y20" s="21" t="s">
        <v>84</v>
      </c>
      <c r="Z20" s="21">
        <v>3</v>
      </c>
      <c r="AA20" s="21">
        <v>1</v>
      </c>
      <c r="AB20" s="21">
        <v>1</v>
      </c>
      <c r="AC20" s="19">
        <f t="shared" si="0"/>
        <v>1.4000000000000001</v>
      </c>
      <c r="AD20" s="43" t="str">
        <f t="shared" si="1"/>
        <v>BAJO</v>
      </c>
      <c r="AE20" s="42">
        <v>43753</v>
      </c>
      <c r="AF20" s="8" t="s">
        <v>335</v>
      </c>
      <c r="AG20" s="21" t="s">
        <v>84</v>
      </c>
      <c r="AH20" s="21">
        <v>1</v>
      </c>
      <c r="AI20" s="21">
        <v>2</v>
      </c>
      <c r="AJ20" s="21">
        <v>1</v>
      </c>
      <c r="AK20" s="19">
        <f t="shared" si="2"/>
        <v>1.5</v>
      </c>
      <c r="AL20" s="43" t="str">
        <f t="shared" si="3"/>
        <v>BAJO</v>
      </c>
      <c r="AM20" s="42">
        <v>44196</v>
      </c>
      <c r="AN20" s="42" t="s">
        <v>626</v>
      </c>
      <c r="AO20" s="8" t="s">
        <v>697</v>
      </c>
      <c r="AP20" s="21" t="s">
        <v>84</v>
      </c>
      <c r="AQ20" s="21">
        <v>1</v>
      </c>
      <c r="AR20" s="21">
        <v>2</v>
      </c>
      <c r="AS20" s="21">
        <v>1</v>
      </c>
      <c r="AT20" s="19">
        <f t="shared" si="4"/>
        <v>1.5</v>
      </c>
      <c r="AU20" s="43" t="str">
        <f t="shared" si="5"/>
        <v>BAJO</v>
      </c>
      <c r="AV20" s="42">
        <v>44417</v>
      </c>
      <c r="AW20" s="42" t="s">
        <v>626</v>
      </c>
      <c r="AX20" s="8" t="s">
        <v>870</v>
      </c>
      <c r="AY20" s="1">
        <v>11</v>
      </c>
    </row>
    <row r="21" spans="1:51" ht="157.5" customHeight="1" x14ac:dyDescent="0.2">
      <c r="A21" s="72" t="s">
        <v>50</v>
      </c>
      <c r="B21" s="73" t="s">
        <v>336</v>
      </c>
      <c r="C21" s="67" t="s">
        <v>284</v>
      </c>
      <c r="D21" s="68" t="s">
        <v>120</v>
      </c>
      <c r="E21" s="20"/>
      <c r="F21" s="20"/>
      <c r="G21" s="20" t="s">
        <v>39</v>
      </c>
      <c r="H21" s="27" t="s">
        <v>154</v>
      </c>
      <c r="I21" s="32" t="s">
        <v>77</v>
      </c>
      <c r="J21" s="32" t="s">
        <v>337</v>
      </c>
      <c r="K21" s="21" t="s">
        <v>84</v>
      </c>
      <c r="L21" s="21">
        <v>3</v>
      </c>
      <c r="M21" s="21">
        <v>3</v>
      </c>
      <c r="N21" s="21">
        <v>2</v>
      </c>
      <c r="O21" s="19">
        <f t="shared" si="6"/>
        <v>2.7</v>
      </c>
      <c r="P21" s="22" t="str">
        <f t="shared" si="7"/>
        <v>ALTO</v>
      </c>
      <c r="Q21" s="8" t="s">
        <v>162</v>
      </c>
      <c r="R21" s="8" t="s">
        <v>97</v>
      </c>
      <c r="S21" s="8" t="s">
        <v>156</v>
      </c>
      <c r="T21" s="8"/>
      <c r="U21" s="8" t="s">
        <v>99</v>
      </c>
      <c r="V21" s="8" t="s">
        <v>112</v>
      </c>
      <c r="W21" s="8" t="s">
        <v>338</v>
      </c>
      <c r="X21" s="42">
        <v>43344</v>
      </c>
      <c r="Y21" s="21" t="s">
        <v>84</v>
      </c>
      <c r="Z21" s="21">
        <v>3</v>
      </c>
      <c r="AA21" s="21">
        <v>2</v>
      </c>
      <c r="AB21" s="21">
        <v>2</v>
      </c>
      <c r="AC21" s="19">
        <f t="shared" si="0"/>
        <v>2.2000000000000002</v>
      </c>
      <c r="AD21" s="46" t="str">
        <f t="shared" si="1"/>
        <v>MEDIO</v>
      </c>
      <c r="AE21" s="42">
        <v>43753</v>
      </c>
      <c r="AF21" s="8" t="s">
        <v>339</v>
      </c>
      <c r="AG21" s="21" t="s">
        <v>84</v>
      </c>
      <c r="AH21" s="21">
        <v>1</v>
      </c>
      <c r="AI21" s="21">
        <v>2</v>
      </c>
      <c r="AJ21" s="21">
        <v>2</v>
      </c>
      <c r="AK21" s="19">
        <f t="shared" si="2"/>
        <v>1.7999999999999998</v>
      </c>
      <c r="AL21" s="43" t="str">
        <f t="shared" si="3"/>
        <v>BAJO</v>
      </c>
      <c r="AM21" s="42">
        <v>44196</v>
      </c>
      <c r="AN21" s="42" t="s">
        <v>628</v>
      </c>
      <c r="AO21" s="8" t="s">
        <v>698</v>
      </c>
      <c r="AP21" s="21" t="s">
        <v>84</v>
      </c>
      <c r="AQ21" s="21">
        <v>1</v>
      </c>
      <c r="AR21" s="21">
        <v>2</v>
      </c>
      <c r="AS21" s="21">
        <v>2</v>
      </c>
      <c r="AT21" s="19">
        <f t="shared" si="4"/>
        <v>1.7999999999999998</v>
      </c>
      <c r="AU21" s="43" t="str">
        <f t="shared" si="5"/>
        <v>BAJO</v>
      </c>
      <c r="AV21" s="42">
        <v>44417</v>
      </c>
      <c r="AW21" s="42" t="s">
        <v>629</v>
      </c>
      <c r="AX21" s="8" t="s">
        <v>699</v>
      </c>
      <c r="AY21" s="1">
        <v>12</v>
      </c>
    </row>
    <row r="22" spans="1:51" ht="153.75" customHeight="1" x14ac:dyDescent="0.2">
      <c r="A22" s="73" t="s">
        <v>164</v>
      </c>
      <c r="B22" s="73" t="s">
        <v>158</v>
      </c>
      <c r="C22" s="67" t="s">
        <v>284</v>
      </c>
      <c r="D22" s="68" t="s">
        <v>120</v>
      </c>
      <c r="E22" s="47"/>
      <c r="F22" s="47"/>
      <c r="G22" s="48" t="s">
        <v>127</v>
      </c>
      <c r="H22" s="27" t="s">
        <v>154</v>
      </c>
      <c r="I22" s="32" t="s">
        <v>77</v>
      </c>
      <c r="J22" s="32" t="s">
        <v>161</v>
      </c>
      <c r="K22" s="21" t="s">
        <v>84</v>
      </c>
      <c r="L22" s="21">
        <v>3</v>
      </c>
      <c r="M22" s="21">
        <v>3</v>
      </c>
      <c r="N22" s="21">
        <v>1</v>
      </c>
      <c r="O22" s="19">
        <f t="shared" si="6"/>
        <v>2.4</v>
      </c>
      <c r="P22" s="46" t="str">
        <f t="shared" si="7"/>
        <v>MEDIO</v>
      </c>
      <c r="Q22" s="8" t="s">
        <v>162</v>
      </c>
      <c r="R22" s="8" t="s">
        <v>97</v>
      </c>
      <c r="S22" s="8" t="s">
        <v>156</v>
      </c>
      <c r="T22" s="8"/>
      <c r="U22" s="8" t="s">
        <v>99</v>
      </c>
      <c r="V22" s="8" t="s">
        <v>111</v>
      </c>
      <c r="W22" s="8" t="s">
        <v>340</v>
      </c>
      <c r="X22" s="42">
        <v>43344</v>
      </c>
      <c r="Y22" s="21" t="s">
        <v>84</v>
      </c>
      <c r="Z22" s="21">
        <v>3</v>
      </c>
      <c r="AA22" s="21">
        <v>1</v>
      </c>
      <c r="AB22" s="21">
        <v>1</v>
      </c>
      <c r="AC22" s="19">
        <f t="shared" si="0"/>
        <v>1.4000000000000001</v>
      </c>
      <c r="AD22" s="43" t="str">
        <f t="shared" si="1"/>
        <v>BAJO</v>
      </c>
      <c r="AE22" s="42">
        <v>43753</v>
      </c>
      <c r="AF22" s="8" t="s">
        <v>341</v>
      </c>
      <c r="AG22" s="21" t="s">
        <v>84</v>
      </c>
      <c r="AH22" s="21">
        <v>1</v>
      </c>
      <c r="AI22" s="21">
        <v>2</v>
      </c>
      <c r="AJ22" s="21">
        <v>1</v>
      </c>
      <c r="AK22" s="19">
        <f t="shared" si="2"/>
        <v>1.5</v>
      </c>
      <c r="AL22" s="43" t="str">
        <f t="shared" si="3"/>
        <v>BAJO</v>
      </c>
      <c r="AM22" s="42">
        <v>44196</v>
      </c>
      <c r="AN22" s="42" t="s">
        <v>629</v>
      </c>
      <c r="AO22" s="8" t="s">
        <v>699</v>
      </c>
      <c r="AP22" s="21" t="s">
        <v>84</v>
      </c>
      <c r="AQ22" s="21">
        <v>1</v>
      </c>
      <c r="AR22" s="21">
        <v>2</v>
      </c>
      <c r="AS22" s="21">
        <v>1</v>
      </c>
      <c r="AT22" s="19">
        <f t="shared" si="4"/>
        <v>1.5</v>
      </c>
      <c r="AU22" s="43" t="str">
        <f t="shared" si="5"/>
        <v>BAJO</v>
      </c>
      <c r="AV22" s="42">
        <v>44417</v>
      </c>
      <c r="AW22" s="42" t="s">
        <v>629</v>
      </c>
      <c r="AX22" s="8" t="s">
        <v>804</v>
      </c>
      <c r="AY22" s="1">
        <v>13</v>
      </c>
    </row>
    <row r="23" spans="1:51" ht="153.75" customHeight="1" x14ac:dyDescent="0.2">
      <c r="A23" s="73" t="s">
        <v>51</v>
      </c>
      <c r="B23" s="73" t="s">
        <v>867</v>
      </c>
      <c r="C23" s="67" t="s">
        <v>284</v>
      </c>
      <c r="D23" s="68" t="s">
        <v>120</v>
      </c>
      <c r="E23" s="47" t="s">
        <v>127</v>
      </c>
      <c r="F23" s="47"/>
      <c r="G23" s="48"/>
      <c r="H23" s="27" t="s">
        <v>45</v>
      </c>
      <c r="I23" s="31" t="s">
        <v>40</v>
      </c>
      <c r="J23" s="3" t="s">
        <v>133</v>
      </c>
      <c r="K23" s="21" t="s">
        <v>84</v>
      </c>
      <c r="L23" s="21">
        <v>3</v>
      </c>
      <c r="M23" s="21">
        <v>1</v>
      </c>
      <c r="N23" s="21">
        <v>2</v>
      </c>
      <c r="O23" s="19">
        <f t="shared" si="6"/>
        <v>1.7000000000000002</v>
      </c>
      <c r="P23" s="43" t="str">
        <f t="shared" si="7"/>
        <v>BAJO</v>
      </c>
      <c r="Q23" s="8" t="s">
        <v>135</v>
      </c>
      <c r="R23" s="8"/>
      <c r="S23" s="8"/>
      <c r="T23" s="8"/>
      <c r="U23" s="8" t="s">
        <v>99</v>
      </c>
      <c r="V23" s="8" t="s">
        <v>145</v>
      </c>
      <c r="W23" s="8" t="s">
        <v>700</v>
      </c>
      <c r="X23" s="42">
        <v>43344</v>
      </c>
      <c r="Y23" s="21" t="s">
        <v>84</v>
      </c>
      <c r="Z23" s="21">
        <v>3</v>
      </c>
      <c r="AA23" s="21">
        <v>2</v>
      </c>
      <c r="AB23" s="21">
        <v>2</v>
      </c>
      <c r="AC23" s="19">
        <f t="shared" si="0"/>
        <v>2.2000000000000002</v>
      </c>
      <c r="AD23" s="43" t="str">
        <f t="shared" si="1"/>
        <v>MEDIO</v>
      </c>
      <c r="AE23" s="42">
        <v>43753</v>
      </c>
      <c r="AF23" s="69" t="s">
        <v>342</v>
      </c>
      <c r="AG23" s="21" t="s">
        <v>84</v>
      </c>
      <c r="AH23" s="21">
        <v>3</v>
      </c>
      <c r="AI23" s="21">
        <v>2</v>
      </c>
      <c r="AJ23" s="21">
        <v>2</v>
      </c>
      <c r="AK23" s="19">
        <f t="shared" si="2"/>
        <v>2.2000000000000002</v>
      </c>
      <c r="AL23" s="46" t="str">
        <f t="shared" si="3"/>
        <v>MEDIO</v>
      </c>
      <c r="AM23" s="42">
        <v>44196</v>
      </c>
      <c r="AN23" s="8" t="s">
        <v>700</v>
      </c>
      <c r="AO23" s="8" t="s">
        <v>701</v>
      </c>
      <c r="AP23" s="21" t="s">
        <v>84</v>
      </c>
      <c r="AQ23" s="21">
        <v>2</v>
      </c>
      <c r="AR23" s="21">
        <v>2</v>
      </c>
      <c r="AS23" s="21">
        <v>1</v>
      </c>
      <c r="AT23" s="19">
        <f t="shared" si="4"/>
        <v>1.7</v>
      </c>
      <c r="AU23" s="43" t="str">
        <f t="shared" si="5"/>
        <v>BAJO</v>
      </c>
      <c r="AV23" s="42">
        <v>44417</v>
      </c>
      <c r="AW23" s="8" t="s">
        <v>783</v>
      </c>
      <c r="AX23" s="8" t="s">
        <v>784</v>
      </c>
      <c r="AY23" s="1">
        <v>14</v>
      </c>
    </row>
    <row r="24" spans="1:51" ht="153.75" customHeight="1" x14ac:dyDescent="0.2">
      <c r="A24" s="72" t="s">
        <v>51</v>
      </c>
      <c r="B24" s="73" t="s">
        <v>865</v>
      </c>
      <c r="C24" s="67" t="s">
        <v>284</v>
      </c>
      <c r="D24" s="68" t="s">
        <v>120</v>
      </c>
      <c r="E24" s="47" t="s">
        <v>127</v>
      </c>
      <c r="F24" s="47"/>
      <c r="G24" s="48"/>
      <c r="H24" s="27" t="s">
        <v>46</v>
      </c>
      <c r="I24" s="32" t="s">
        <v>69</v>
      </c>
      <c r="J24" s="32" t="s">
        <v>702</v>
      </c>
      <c r="K24" s="21" t="s">
        <v>84</v>
      </c>
      <c r="L24" s="21">
        <v>2</v>
      </c>
      <c r="M24" s="21">
        <v>2</v>
      </c>
      <c r="N24" s="21">
        <v>1</v>
      </c>
      <c r="O24" s="19">
        <f t="shared" si="6"/>
        <v>1.7</v>
      </c>
      <c r="P24" s="43" t="str">
        <f t="shared" si="7"/>
        <v>BAJO</v>
      </c>
      <c r="Q24" s="8" t="s">
        <v>167</v>
      </c>
      <c r="R24" s="8"/>
      <c r="S24" s="8"/>
      <c r="T24" s="8"/>
      <c r="U24" s="8" t="s">
        <v>99</v>
      </c>
      <c r="V24" s="8" t="s">
        <v>145</v>
      </c>
      <c r="W24" s="8" t="s">
        <v>173</v>
      </c>
      <c r="X24" s="42">
        <v>43344</v>
      </c>
      <c r="Y24" s="21" t="s">
        <v>84</v>
      </c>
      <c r="Z24" s="21">
        <v>2</v>
      </c>
      <c r="AA24" s="21">
        <v>2</v>
      </c>
      <c r="AB24" s="21">
        <v>1</v>
      </c>
      <c r="AC24" s="19">
        <f t="shared" si="0"/>
        <v>1.7</v>
      </c>
      <c r="AD24" s="43" t="str">
        <f t="shared" si="1"/>
        <v>BAJO</v>
      </c>
      <c r="AE24" s="42">
        <v>43753</v>
      </c>
      <c r="AF24" s="69" t="s">
        <v>342</v>
      </c>
      <c r="AG24" s="21" t="s">
        <v>84</v>
      </c>
      <c r="AH24" s="21">
        <v>3</v>
      </c>
      <c r="AI24" s="21">
        <v>3</v>
      </c>
      <c r="AJ24" s="21">
        <v>1</v>
      </c>
      <c r="AK24" s="19">
        <f t="shared" si="2"/>
        <v>2.4</v>
      </c>
      <c r="AL24" s="46" t="str">
        <f t="shared" si="3"/>
        <v>MEDIO</v>
      </c>
      <c r="AM24" s="42">
        <v>44196</v>
      </c>
      <c r="AN24" s="42" t="s">
        <v>634</v>
      </c>
      <c r="AO24" s="8" t="s">
        <v>703</v>
      </c>
      <c r="AP24" s="21" t="s">
        <v>84</v>
      </c>
      <c r="AQ24" s="21">
        <v>3</v>
      </c>
      <c r="AR24" s="21">
        <v>3</v>
      </c>
      <c r="AS24" s="21">
        <v>1</v>
      </c>
      <c r="AT24" s="19">
        <f t="shared" si="4"/>
        <v>2.4</v>
      </c>
      <c r="AU24" s="46" t="str">
        <f t="shared" si="5"/>
        <v>MEDIO</v>
      </c>
      <c r="AV24" s="42">
        <v>44417</v>
      </c>
      <c r="AW24" s="42" t="s">
        <v>634</v>
      </c>
      <c r="AX24" s="8" t="s">
        <v>703</v>
      </c>
    </row>
    <row r="25" spans="1:51" ht="153.75" customHeight="1" x14ac:dyDescent="0.2">
      <c r="A25" s="73" t="s">
        <v>53</v>
      </c>
      <c r="B25" s="73" t="s">
        <v>172</v>
      </c>
      <c r="C25" s="67" t="s">
        <v>284</v>
      </c>
      <c r="D25" s="68" t="s">
        <v>119</v>
      </c>
      <c r="E25" s="47" t="s">
        <v>127</v>
      </c>
      <c r="F25" s="47"/>
      <c r="G25" s="48"/>
      <c r="H25" s="27" t="s">
        <v>42</v>
      </c>
      <c r="I25" s="32" t="s">
        <v>40</v>
      </c>
      <c r="J25" s="32" t="s">
        <v>174</v>
      </c>
      <c r="K25" s="21" t="s">
        <v>84</v>
      </c>
      <c r="L25" s="21">
        <v>1</v>
      </c>
      <c r="M25" s="21">
        <v>2</v>
      </c>
      <c r="N25" s="21">
        <v>1</v>
      </c>
      <c r="O25" s="19">
        <f t="shared" si="6"/>
        <v>1.5</v>
      </c>
      <c r="P25" s="43" t="str">
        <f t="shared" si="7"/>
        <v>BAJO</v>
      </c>
      <c r="Q25" s="8" t="s">
        <v>175</v>
      </c>
      <c r="R25" s="8"/>
      <c r="S25" s="8"/>
      <c r="T25" s="8"/>
      <c r="U25" s="8" t="s">
        <v>99</v>
      </c>
      <c r="V25" s="8" t="s">
        <v>115</v>
      </c>
      <c r="W25" s="8" t="s">
        <v>176</v>
      </c>
      <c r="X25" s="42">
        <v>43344</v>
      </c>
      <c r="Y25" s="21" t="s">
        <v>84</v>
      </c>
      <c r="Z25" s="21">
        <v>2</v>
      </c>
      <c r="AA25" s="21">
        <v>2</v>
      </c>
      <c r="AB25" s="21">
        <v>1</v>
      </c>
      <c r="AC25" s="19">
        <f t="shared" si="0"/>
        <v>1.7</v>
      </c>
      <c r="AD25" s="43" t="str">
        <f t="shared" si="1"/>
        <v>BAJO</v>
      </c>
      <c r="AE25" s="42">
        <v>43753</v>
      </c>
      <c r="AF25" s="8" t="s">
        <v>342</v>
      </c>
      <c r="AG25" s="21" t="s">
        <v>84</v>
      </c>
      <c r="AH25" s="21">
        <v>1</v>
      </c>
      <c r="AI25" s="21">
        <v>2</v>
      </c>
      <c r="AJ25" s="21">
        <v>1</v>
      </c>
      <c r="AK25" s="19">
        <f t="shared" si="2"/>
        <v>1.5</v>
      </c>
      <c r="AL25" s="43" t="str">
        <f t="shared" si="3"/>
        <v>BAJO</v>
      </c>
      <c r="AM25" s="42">
        <v>44196</v>
      </c>
      <c r="AN25" s="42" t="s">
        <v>635</v>
      </c>
      <c r="AO25" s="8" t="s">
        <v>704</v>
      </c>
      <c r="AP25" s="21" t="s">
        <v>84</v>
      </c>
      <c r="AQ25" s="21">
        <v>1</v>
      </c>
      <c r="AR25" s="21">
        <v>2</v>
      </c>
      <c r="AS25" s="21">
        <v>1</v>
      </c>
      <c r="AT25" s="19">
        <f t="shared" si="4"/>
        <v>1.5</v>
      </c>
      <c r="AU25" s="43" t="str">
        <f t="shared" si="5"/>
        <v>BAJO</v>
      </c>
      <c r="AV25" s="42">
        <v>44417</v>
      </c>
      <c r="AW25" s="42" t="s">
        <v>635</v>
      </c>
      <c r="AX25" s="8" t="s">
        <v>785</v>
      </c>
      <c r="AY25" s="1">
        <v>15</v>
      </c>
    </row>
    <row r="26" spans="1:51" ht="153.75" customHeight="1" x14ac:dyDescent="0.2">
      <c r="A26" s="73" t="s">
        <v>53</v>
      </c>
      <c r="B26" s="73" t="s">
        <v>172</v>
      </c>
      <c r="C26" s="67" t="s">
        <v>284</v>
      </c>
      <c r="D26" s="68" t="s">
        <v>119</v>
      </c>
      <c r="E26" s="47" t="s">
        <v>127</v>
      </c>
      <c r="F26" s="47"/>
      <c r="G26" s="48"/>
      <c r="H26" s="27" t="s">
        <v>48</v>
      </c>
      <c r="I26" s="32" t="s">
        <v>69</v>
      </c>
      <c r="J26" s="32" t="s">
        <v>177</v>
      </c>
      <c r="K26" s="21" t="s">
        <v>84</v>
      </c>
      <c r="L26" s="21">
        <v>2</v>
      </c>
      <c r="M26" s="21">
        <v>3</v>
      </c>
      <c r="N26" s="21">
        <v>2</v>
      </c>
      <c r="O26" s="19">
        <f t="shared" si="6"/>
        <v>2.5</v>
      </c>
      <c r="P26" s="22" t="str">
        <f t="shared" si="7"/>
        <v>ALTO</v>
      </c>
      <c r="Q26" s="8" t="s">
        <v>140</v>
      </c>
      <c r="R26" s="8"/>
      <c r="S26" s="8"/>
      <c r="T26" s="8"/>
      <c r="U26" s="8" t="s">
        <v>99</v>
      </c>
      <c r="V26" s="8" t="s">
        <v>145</v>
      </c>
      <c r="W26" s="8" t="s">
        <v>178</v>
      </c>
      <c r="X26" s="42">
        <v>43344</v>
      </c>
      <c r="Y26" s="21" t="s">
        <v>84</v>
      </c>
      <c r="Z26" s="21">
        <v>2</v>
      </c>
      <c r="AA26" s="21">
        <v>2</v>
      </c>
      <c r="AB26" s="21">
        <v>1</v>
      </c>
      <c r="AC26" s="19">
        <f t="shared" si="0"/>
        <v>1.7</v>
      </c>
      <c r="AD26" s="43" t="str">
        <f t="shared" si="1"/>
        <v>BAJO</v>
      </c>
      <c r="AE26" s="42">
        <v>43753</v>
      </c>
      <c r="AF26" s="8" t="s">
        <v>343</v>
      </c>
      <c r="AG26" s="21" t="s">
        <v>84</v>
      </c>
      <c r="AH26" s="21">
        <v>1</v>
      </c>
      <c r="AI26" s="21">
        <v>2</v>
      </c>
      <c r="AJ26" s="21">
        <v>1</v>
      </c>
      <c r="AK26" s="19">
        <f t="shared" si="2"/>
        <v>1.5</v>
      </c>
      <c r="AL26" s="43" t="str">
        <f t="shared" si="3"/>
        <v>BAJO</v>
      </c>
      <c r="AM26" s="42">
        <v>44196</v>
      </c>
      <c r="AN26" s="42" t="s">
        <v>636</v>
      </c>
      <c r="AO26" s="8" t="s">
        <v>638</v>
      </c>
      <c r="AP26" s="21" t="s">
        <v>84</v>
      </c>
      <c r="AQ26" s="21">
        <v>1</v>
      </c>
      <c r="AR26" s="21">
        <v>2</v>
      </c>
      <c r="AS26" s="21">
        <v>1</v>
      </c>
      <c r="AT26" s="19">
        <f t="shared" si="4"/>
        <v>1.5</v>
      </c>
      <c r="AU26" s="43" t="str">
        <f t="shared" si="5"/>
        <v>BAJO</v>
      </c>
      <c r="AV26" s="42">
        <v>44417</v>
      </c>
      <c r="AW26" s="42" t="s">
        <v>636</v>
      </c>
      <c r="AX26" s="8" t="s">
        <v>805</v>
      </c>
      <c r="AY26" s="1">
        <v>16</v>
      </c>
    </row>
    <row r="27" spans="1:51" ht="153.75" customHeight="1" x14ac:dyDescent="0.2">
      <c r="A27" s="73" t="s">
        <v>57</v>
      </c>
      <c r="B27" s="73" t="s">
        <v>179</v>
      </c>
      <c r="C27" s="67" t="s">
        <v>147</v>
      </c>
      <c r="D27" s="68" t="s">
        <v>120</v>
      </c>
      <c r="E27" s="47" t="s">
        <v>127</v>
      </c>
      <c r="F27" s="47"/>
      <c r="G27" s="48"/>
      <c r="H27" s="27" t="s">
        <v>45</v>
      </c>
      <c r="I27" s="32" t="s">
        <v>40</v>
      </c>
      <c r="J27" s="3" t="s">
        <v>133</v>
      </c>
      <c r="K27" s="21" t="s">
        <v>84</v>
      </c>
      <c r="L27" s="21">
        <v>3</v>
      </c>
      <c r="M27" s="21">
        <v>3</v>
      </c>
      <c r="N27" s="21">
        <v>1</v>
      </c>
      <c r="O27" s="19">
        <f t="shared" si="6"/>
        <v>2.4</v>
      </c>
      <c r="P27" s="46" t="str">
        <f t="shared" si="7"/>
        <v>MEDIO</v>
      </c>
      <c r="Q27" s="8" t="s">
        <v>135</v>
      </c>
      <c r="R27" s="8"/>
      <c r="S27" s="8"/>
      <c r="T27" s="8"/>
      <c r="U27" s="8" t="s">
        <v>99</v>
      </c>
      <c r="V27" s="8" t="s">
        <v>145</v>
      </c>
      <c r="W27" s="8" t="s">
        <v>180</v>
      </c>
      <c r="X27" s="42">
        <v>43344</v>
      </c>
      <c r="Y27" s="21" t="s">
        <v>84</v>
      </c>
      <c r="Z27" s="21">
        <v>3</v>
      </c>
      <c r="AA27" s="21">
        <v>3</v>
      </c>
      <c r="AB27" s="21">
        <v>1</v>
      </c>
      <c r="AC27" s="19">
        <f t="shared" si="0"/>
        <v>2.4</v>
      </c>
      <c r="AD27" s="46" t="str">
        <f t="shared" si="1"/>
        <v>MEDIO</v>
      </c>
      <c r="AE27" s="42">
        <v>43753</v>
      </c>
      <c r="AF27" s="69" t="s">
        <v>344</v>
      </c>
      <c r="AG27" s="21" t="s">
        <v>84</v>
      </c>
      <c r="AH27" s="21">
        <v>1</v>
      </c>
      <c r="AI27" s="21">
        <v>2</v>
      </c>
      <c r="AJ27" s="21">
        <v>1</v>
      </c>
      <c r="AK27" s="19">
        <f t="shared" si="2"/>
        <v>1.5</v>
      </c>
      <c r="AL27" s="43" t="str">
        <f t="shared" si="3"/>
        <v>BAJO</v>
      </c>
      <c r="AM27" s="42">
        <v>44196</v>
      </c>
      <c r="AN27" s="42" t="s">
        <v>180</v>
      </c>
      <c r="AO27" s="8" t="s">
        <v>705</v>
      </c>
      <c r="AP27" s="21" t="s">
        <v>84</v>
      </c>
      <c r="AQ27" s="21">
        <v>1</v>
      </c>
      <c r="AR27" s="21">
        <v>1</v>
      </c>
      <c r="AS27" s="21">
        <v>1</v>
      </c>
      <c r="AT27" s="19">
        <f t="shared" si="4"/>
        <v>1</v>
      </c>
      <c r="AU27" s="43" t="str">
        <f t="shared" si="5"/>
        <v>BAJO</v>
      </c>
      <c r="AV27" s="42">
        <v>44417</v>
      </c>
      <c r="AW27" s="42" t="s">
        <v>786</v>
      </c>
      <c r="AX27" s="8" t="s">
        <v>787</v>
      </c>
      <c r="AY27" s="1">
        <v>17</v>
      </c>
    </row>
    <row r="28" spans="1:51" ht="153.75" customHeight="1" x14ac:dyDescent="0.2">
      <c r="A28" s="73" t="s">
        <v>57</v>
      </c>
      <c r="B28" s="73" t="s">
        <v>179</v>
      </c>
      <c r="C28" s="67" t="s">
        <v>284</v>
      </c>
      <c r="D28" s="68" t="s">
        <v>120</v>
      </c>
      <c r="E28" s="47" t="s">
        <v>127</v>
      </c>
      <c r="F28" s="47"/>
      <c r="G28" s="48"/>
      <c r="H28" s="27" t="s">
        <v>48</v>
      </c>
      <c r="I28" s="32" t="s">
        <v>69</v>
      </c>
      <c r="J28" s="3" t="s">
        <v>181</v>
      </c>
      <c r="K28" s="21" t="s">
        <v>84</v>
      </c>
      <c r="L28" s="21">
        <v>3</v>
      </c>
      <c r="M28" s="21">
        <v>2</v>
      </c>
      <c r="N28" s="21">
        <v>1</v>
      </c>
      <c r="O28" s="19">
        <f t="shared" si="6"/>
        <v>1.9000000000000001</v>
      </c>
      <c r="P28" s="43" t="str">
        <f t="shared" si="7"/>
        <v>BAJO</v>
      </c>
      <c r="Q28" s="8" t="s">
        <v>170</v>
      </c>
      <c r="R28" s="8"/>
      <c r="S28" s="8"/>
      <c r="T28" s="8"/>
      <c r="U28" s="8" t="s">
        <v>99</v>
      </c>
      <c r="V28" s="8" t="s">
        <v>145</v>
      </c>
      <c r="W28" s="8" t="s">
        <v>182</v>
      </c>
      <c r="X28" s="42">
        <v>43344</v>
      </c>
      <c r="Y28" s="21" t="s">
        <v>84</v>
      </c>
      <c r="Z28" s="21">
        <v>3</v>
      </c>
      <c r="AA28" s="21">
        <v>2</v>
      </c>
      <c r="AB28" s="21">
        <v>1</v>
      </c>
      <c r="AC28" s="19">
        <f t="shared" si="0"/>
        <v>1.9000000000000001</v>
      </c>
      <c r="AD28" s="43" t="str">
        <f t="shared" si="1"/>
        <v>BAJO</v>
      </c>
      <c r="AE28" s="42">
        <v>43753</v>
      </c>
      <c r="AF28" s="8" t="s">
        <v>342</v>
      </c>
      <c r="AG28" s="21" t="s">
        <v>84</v>
      </c>
      <c r="AH28" s="21">
        <v>1</v>
      </c>
      <c r="AI28" s="21">
        <v>2</v>
      </c>
      <c r="AJ28" s="21">
        <v>1</v>
      </c>
      <c r="AK28" s="19">
        <f t="shared" si="2"/>
        <v>1.5</v>
      </c>
      <c r="AL28" s="43" t="str">
        <f t="shared" si="3"/>
        <v>BAJO</v>
      </c>
      <c r="AM28" s="42">
        <v>44196</v>
      </c>
      <c r="AN28" s="42" t="s">
        <v>639</v>
      </c>
      <c r="AO28" s="8" t="s">
        <v>633</v>
      </c>
      <c r="AP28" s="21" t="s">
        <v>84</v>
      </c>
      <c r="AQ28" s="21">
        <v>1</v>
      </c>
      <c r="AR28" s="21">
        <v>2</v>
      </c>
      <c r="AS28" s="21">
        <v>1</v>
      </c>
      <c r="AT28" s="19">
        <f t="shared" si="4"/>
        <v>1.5</v>
      </c>
      <c r="AU28" s="43" t="str">
        <f t="shared" si="5"/>
        <v>BAJO</v>
      </c>
      <c r="AV28" s="42">
        <v>44417</v>
      </c>
      <c r="AW28" s="42" t="s">
        <v>639</v>
      </c>
      <c r="AX28" s="8" t="s">
        <v>633</v>
      </c>
      <c r="AY28" s="1">
        <v>18</v>
      </c>
    </row>
    <row r="29" spans="1:51" ht="153.75" customHeight="1" x14ac:dyDescent="0.2">
      <c r="A29" s="73" t="s">
        <v>191</v>
      </c>
      <c r="B29" s="73" t="s">
        <v>183</v>
      </c>
      <c r="C29" s="67" t="s">
        <v>284</v>
      </c>
      <c r="D29" s="68" t="s">
        <v>120</v>
      </c>
      <c r="E29" s="47" t="s">
        <v>127</v>
      </c>
      <c r="F29" s="47"/>
      <c r="G29" s="48"/>
      <c r="H29" s="27" t="s">
        <v>47</v>
      </c>
      <c r="I29" s="32" t="s">
        <v>40</v>
      </c>
      <c r="J29" s="3" t="s">
        <v>184</v>
      </c>
      <c r="K29" s="21" t="s">
        <v>84</v>
      </c>
      <c r="L29" s="21">
        <v>3</v>
      </c>
      <c r="M29" s="21">
        <v>2</v>
      </c>
      <c r="N29" s="21">
        <v>2</v>
      </c>
      <c r="O29" s="19">
        <f t="shared" si="6"/>
        <v>2.2000000000000002</v>
      </c>
      <c r="P29" s="46" t="str">
        <f t="shared" si="7"/>
        <v>MEDIO</v>
      </c>
      <c r="Q29" s="8" t="s">
        <v>186</v>
      </c>
      <c r="R29" s="8"/>
      <c r="S29" s="8"/>
      <c r="T29" s="8"/>
      <c r="U29" s="8" t="s">
        <v>99</v>
      </c>
      <c r="V29" s="8" t="s">
        <v>116</v>
      </c>
      <c r="W29" s="8" t="s">
        <v>187</v>
      </c>
      <c r="X29" s="42">
        <v>43344</v>
      </c>
      <c r="Y29" s="21" t="s">
        <v>84</v>
      </c>
      <c r="Z29" s="21">
        <v>3</v>
      </c>
      <c r="AA29" s="21">
        <v>2</v>
      </c>
      <c r="AB29" s="21">
        <v>2</v>
      </c>
      <c r="AC29" s="19">
        <f t="shared" si="0"/>
        <v>2.2000000000000002</v>
      </c>
      <c r="AD29" s="46" t="str">
        <f t="shared" si="1"/>
        <v>MEDIO</v>
      </c>
      <c r="AE29" s="42">
        <v>43753</v>
      </c>
      <c r="AF29" s="69" t="s">
        <v>345</v>
      </c>
      <c r="AG29" s="21" t="s">
        <v>84</v>
      </c>
      <c r="AH29" s="21">
        <v>1</v>
      </c>
      <c r="AI29" s="21">
        <v>2</v>
      </c>
      <c r="AJ29" s="21">
        <v>2</v>
      </c>
      <c r="AK29" s="19">
        <f t="shared" si="2"/>
        <v>1.7999999999999998</v>
      </c>
      <c r="AL29" s="43" t="str">
        <f t="shared" si="3"/>
        <v>BAJO</v>
      </c>
      <c r="AM29" s="42">
        <v>44196</v>
      </c>
      <c r="AN29" s="42" t="s">
        <v>640</v>
      </c>
      <c r="AO29" s="8" t="s">
        <v>706</v>
      </c>
      <c r="AP29" s="21" t="s">
        <v>84</v>
      </c>
      <c r="AQ29" s="21">
        <v>1</v>
      </c>
      <c r="AR29" s="21">
        <v>2</v>
      </c>
      <c r="AS29" s="21">
        <v>2</v>
      </c>
      <c r="AT29" s="19">
        <f t="shared" si="4"/>
        <v>1.7999999999999998</v>
      </c>
      <c r="AU29" s="43" t="str">
        <f t="shared" si="5"/>
        <v>BAJO</v>
      </c>
      <c r="AV29" s="42">
        <v>44417</v>
      </c>
      <c r="AW29" s="42" t="s">
        <v>640</v>
      </c>
      <c r="AX29" s="8" t="s">
        <v>706</v>
      </c>
      <c r="AY29" s="1">
        <v>19</v>
      </c>
    </row>
    <row r="30" spans="1:51" ht="174.75" customHeight="1" x14ac:dyDescent="0.2">
      <c r="A30" s="73" t="s">
        <v>191</v>
      </c>
      <c r="B30" s="73" t="s">
        <v>188</v>
      </c>
      <c r="C30" s="67" t="s">
        <v>284</v>
      </c>
      <c r="D30" s="68" t="s">
        <v>120</v>
      </c>
      <c r="E30" s="47" t="s">
        <v>127</v>
      </c>
      <c r="F30" s="47"/>
      <c r="G30" s="48"/>
      <c r="H30" s="27" t="s">
        <v>61</v>
      </c>
      <c r="I30" s="32" t="s">
        <v>74</v>
      </c>
      <c r="J30" s="3" t="s">
        <v>189</v>
      </c>
      <c r="K30" s="21" t="s">
        <v>84</v>
      </c>
      <c r="L30" s="21">
        <v>2</v>
      </c>
      <c r="M30" s="21">
        <v>2</v>
      </c>
      <c r="N30" s="21">
        <v>3</v>
      </c>
      <c r="O30" s="19">
        <f t="shared" si="6"/>
        <v>2.2999999999999998</v>
      </c>
      <c r="P30" s="46" t="str">
        <f t="shared" si="7"/>
        <v>MEDIO</v>
      </c>
      <c r="Q30" s="8" t="s">
        <v>185</v>
      </c>
      <c r="R30" s="8"/>
      <c r="S30" s="8"/>
      <c r="T30" s="8"/>
      <c r="U30" s="8" t="s">
        <v>99</v>
      </c>
      <c r="V30" s="8" t="s">
        <v>116</v>
      </c>
      <c r="W30" s="8" t="s">
        <v>190</v>
      </c>
      <c r="X30" s="42">
        <v>43344</v>
      </c>
      <c r="Y30" s="21" t="s">
        <v>84</v>
      </c>
      <c r="Z30" s="21">
        <v>2</v>
      </c>
      <c r="AA30" s="21">
        <v>2</v>
      </c>
      <c r="AB30" s="21">
        <v>3</v>
      </c>
      <c r="AC30" s="19">
        <f t="shared" si="0"/>
        <v>2.2999999999999998</v>
      </c>
      <c r="AD30" s="46" t="str">
        <f t="shared" si="1"/>
        <v>MEDIO</v>
      </c>
      <c r="AE30" s="42">
        <v>43753</v>
      </c>
      <c r="AF30" s="8" t="s">
        <v>346</v>
      </c>
      <c r="AG30" s="21" t="s">
        <v>84</v>
      </c>
      <c r="AH30" s="21">
        <v>1</v>
      </c>
      <c r="AI30" s="21">
        <v>1</v>
      </c>
      <c r="AJ30" s="21">
        <v>3</v>
      </c>
      <c r="AK30" s="19">
        <f t="shared" si="2"/>
        <v>1.5999999999999999</v>
      </c>
      <c r="AL30" s="43" t="str">
        <f t="shared" si="3"/>
        <v>BAJO</v>
      </c>
      <c r="AM30" s="42">
        <v>43753</v>
      </c>
      <c r="AN30" s="42" t="s">
        <v>631</v>
      </c>
      <c r="AO30" s="8" t="s">
        <v>632</v>
      </c>
      <c r="AP30" s="21" t="s">
        <v>84</v>
      </c>
      <c r="AQ30" s="21">
        <v>2</v>
      </c>
      <c r="AR30" s="21">
        <v>1</v>
      </c>
      <c r="AS30" s="21">
        <v>3</v>
      </c>
      <c r="AT30" s="19">
        <f t="shared" si="4"/>
        <v>1.7999999999999998</v>
      </c>
      <c r="AU30" s="43" t="str">
        <f t="shared" si="5"/>
        <v>BAJO</v>
      </c>
      <c r="AV30" s="42">
        <v>44417</v>
      </c>
      <c r="AW30" s="42" t="s">
        <v>631</v>
      </c>
      <c r="AX30" s="8" t="s">
        <v>788</v>
      </c>
      <c r="AY30" s="1">
        <v>20</v>
      </c>
    </row>
    <row r="31" spans="1:51" ht="174.75" customHeight="1" x14ac:dyDescent="0.2">
      <c r="A31" s="73" t="s">
        <v>56</v>
      </c>
      <c r="B31" s="73" t="s">
        <v>192</v>
      </c>
      <c r="C31" s="67" t="s">
        <v>284</v>
      </c>
      <c r="D31" s="68" t="s">
        <v>119</v>
      </c>
      <c r="E31" s="47"/>
      <c r="F31" s="47" t="s">
        <v>127</v>
      </c>
      <c r="G31" s="48"/>
      <c r="H31" s="27" t="s">
        <v>47</v>
      </c>
      <c r="I31" s="32" t="s">
        <v>40</v>
      </c>
      <c r="J31" s="3" t="s">
        <v>347</v>
      </c>
      <c r="K31" s="21" t="s">
        <v>84</v>
      </c>
      <c r="L31" s="21">
        <v>3</v>
      </c>
      <c r="M31" s="21">
        <v>2</v>
      </c>
      <c r="N31" s="21">
        <v>1</v>
      </c>
      <c r="O31" s="19">
        <f t="shared" si="6"/>
        <v>1.9000000000000001</v>
      </c>
      <c r="P31" s="43" t="str">
        <f t="shared" si="7"/>
        <v>BAJO</v>
      </c>
      <c r="Q31" s="8" t="s">
        <v>193</v>
      </c>
      <c r="R31" s="8"/>
      <c r="S31" s="8"/>
      <c r="T31" s="8"/>
      <c r="U31" s="8" t="s">
        <v>99</v>
      </c>
      <c r="V31" s="8" t="s">
        <v>116</v>
      </c>
      <c r="W31" s="8" t="s">
        <v>194</v>
      </c>
      <c r="X31" s="42">
        <v>43344</v>
      </c>
      <c r="Y31" s="21" t="s">
        <v>84</v>
      </c>
      <c r="Z31" s="21">
        <v>3</v>
      </c>
      <c r="AA31" s="21">
        <v>2</v>
      </c>
      <c r="AB31" s="21">
        <v>1</v>
      </c>
      <c r="AC31" s="19">
        <f t="shared" si="0"/>
        <v>1.9000000000000001</v>
      </c>
      <c r="AD31" s="43" t="str">
        <f t="shared" si="1"/>
        <v>BAJO</v>
      </c>
      <c r="AE31" s="42">
        <v>43753</v>
      </c>
      <c r="AF31" s="8" t="s">
        <v>342</v>
      </c>
      <c r="AG31" s="21" t="s">
        <v>84</v>
      </c>
      <c r="AH31" s="21">
        <v>1</v>
      </c>
      <c r="AI31" s="21">
        <v>2</v>
      </c>
      <c r="AJ31" s="21">
        <v>1</v>
      </c>
      <c r="AK31" s="19">
        <f t="shared" si="2"/>
        <v>1.5</v>
      </c>
      <c r="AL31" s="43" t="str">
        <f t="shared" si="3"/>
        <v>BAJO</v>
      </c>
      <c r="AM31" s="42">
        <v>43753</v>
      </c>
      <c r="AN31" s="42"/>
      <c r="AO31" s="8" t="s">
        <v>707</v>
      </c>
      <c r="AP31" s="21" t="s">
        <v>84</v>
      </c>
      <c r="AQ31" s="21">
        <v>1</v>
      </c>
      <c r="AR31" s="21">
        <v>2</v>
      </c>
      <c r="AS31" s="21">
        <v>1</v>
      </c>
      <c r="AT31" s="19">
        <f t="shared" si="4"/>
        <v>1.5</v>
      </c>
      <c r="AU31" s="43" t="str">
        <f t="shared" si="5"/>
        <v>BAJO</v>
      </c>
      <c r="AV31" s="42">
        <v>44417</v>
      </c>
      <c r="AW31" s="42"/>
      <c r="AX31" s="8" t="s">
        <v>789</v>
      </c>
      <c r="AY31" s="1">
        <v>21</v>
      </c>
    </row>
    <row r="32" spans="1:51" ht="174.75" customHeight="1" x14ac:dyDescent="0.2">
      <c r="A32" s="73" t="s">
        <v>56</v>
      </c>
      <c r="B32" s="73" t="s">
        <v>192</v>
      </c>
      <c r="C32" s="67" t="s">
        <v>284</v>
      </c>
      <c r="D32" s="68" t="s">
        <v>119</v>
      </c>
      <c r="E32" s="47"/>
      <c r="F32" s="47"/>
      <c r="G32" s="48" t="s">
        <v>127</v>
      </c>
      <c r="H32" s="27" t="s">
        <v>154</v>
      </c>
      <c r="I32" s="32" t="s">
        <v>77</v>
      </c>
      <c r="J32" s="3" t="s">
        <v>195</v>
      </c>
      <c r="K32" s="21" t="s">
        <v>84</v>
      </c>
      <c r="L32" s="21">
        <v>1</v>
      </c>
      <c r="M32" s="21">
        <v>3</v>
      </c>
      <c r="N32" s="21">
        <v>3</v>
      </c>
      <c r="O32" s="19">
        <f t="shared" si="6"/>
        <v>2.5999999999999996</v>
      </c>
      <c r="P32" s="22" t="str">
        <f t="shared" si="7"/>
        <v>ALTO</v>
      </c>
      <c r="Q32" s="8" t="s">
        <v>196</v>
      </c>
      <c r="R32" s="8" t="s">
        <v>97</v>
      </c>
      <c r="S32" s="8" t="s">
        <v>156</v>
      </c>
      <c r="T32" s="8"/>
      <c r="U32" s="8" t="s">
        <v>99</v>
      </c>
      <c r="V32" s="8" t="s">
        <v>116</v>
      </c>
      <c r="W32" s="8" t="s">
        <v>197</v>
      </c>
      <c r="X32" s="42">
        <v>43344</v>
      </c>
      <c r="Y32" s="21" t="s">
        <v>84</v>
      </c>
      <c r="Z32" s="21">
        <v>1</v>
      </c>
      <c r="AA32" s="21">
        <v>2</v>
      </c>
      <c r="AB32" s="21">
        <v>3</v>
      </c>
      <c r="AC32" s="19">
        <f t="shared" si="0"/>
        <v>2.0999999999999996</v>
      </c>
      <c r="AD32" s="46" t="str">
        <f t="shared" si="1"/>
        <v>MEDIO</v>
      </c>
      <c r="AE32" s="42">
        <v>43753</v>
      </c>
      <c r="AF32" s="8" t="s">
        <v>348</v>
      </c>
      <c r="AG32" s="21" t="s">
        <v>84</v>
      </c>
      <c r="AH32" s="21">
        <v>1</v>
      </c>
      <c r="AI32" s="21">
        <v>2</v>
      </c>
      <c r="AJ32" s="21">
        <v>2</v>
      </c>
      <c r="AK32" s="19">
        <f t="shared" si="2"/>
        <v>1.7999999999999998</v>
      </c>
      <c r="AL32" s="43" t="str">
        <f t="shared" si="3"/>
        <v>BAJO</v>
      </c>
      <c r="AM32" s="42">
        <v>44196</v>
      </c>
      <c r="AN32" s="8" t="s">
        <v>197</v>
      </c>
      <c r="AO32" s="8" t="s">
        <v>790</v>
      </c>
      <c r="AP32" s="21" t="s">
        <v>84</v>
      </c>
      <c r="AQ32" s="21">
        <v>1</v>
      </c>
      <c r="AR32" s="21">
        <v>2</v>
      </c>
      <c r="AS32" s="21">
        <v>2</v>
      </c>
      <c r="AT32" s="19">
        <f t="shared" si="4"/>
        <v>1.7999999999999998</v>
      </c>
      <c r="AU32" s="43" t="str">
        <f t="shared" si="5"/>
        <v>BAJO</v>
      </c>
      <c r="AV32" s="42">
        <v>44417</v>
      </c>
      <c r="AW32" s="8" t="s">
        <v>197</v>
      </c>
      <c r="AX32" s="8" t="s">
        <v>791</v>
      </c>
      <c r="AY32" s="1">
        <v>22</v>
      </c>
    </row>
    <row r="33" spans="1:51" ht="127.5" customHeight="1" x14ac:dyDescent="0.2">
      <c r="A33" s="73" t="s">
        <v>56</v>
      </c>
      <c r="B33" s="73" t="s">
        <v>192</v>
      </c>
      <c r="C33" s="67" t="s">
        <v>284</v>
      </c>
      <c r="D33" s="68" t="s">
        <v>119</v>
      </c>
      <c r="E33" s="47"/>
      <c r="F33" s="47" t="s">
        <v>127</v>
      </c>
      <c r="G33" s="48"/>
      <c r="H33" s="27" t="s">
        <v>59</v>
      </c>
      <c r="I33" s="32" t="s">
        <v>74</v>
      </c>
      <c r="J33" s="3" t="s">
        <v>349</v>
      </c>
      <c r="K33" s="21" t="s">
        <v>84</v>
      </c>
      <c r="L33" s="21">
        <v>1</v>
      </c>
      <c r="M33" s="21">
        <v>2</v>
      </c>
      <c r="N33" s="21">
        <v>2</v>
      </c>
      <c r="O33" s="19">
        <f t="shared" si="6"/>
        <v>1.7999999999999998</v>
      </c>
      <c r="P33" s="43" t="str">
        <f t="shared" si="7"/>
        <v>BAJO</v>
      </c>
      <c r="Q33" s="8" t="s">
        <v>200</v>
      </c>
      <c r="R33" s="8"/>
      <c r="S33" s="8"/>
      <c r="T33" s="8"/>
      <c r="U33" s="8" t="s">
        <v>102</v>
      </c>
      <c r="V33" s="8" t="s">
        <v>116</v>
      </c>
      <c r="W33" s="8" t="s">
        <v>201</v>
      </c>
      <c r="X33" s="42">
        <v>43344</v>
      </c>
      <c r="Y33" s="21" t="s">
        <v>84</v>
      </c>
      <c r="Z33" s="21">
        <v>1</v>
      </c>
      <c r="AA33" s="21">
        <v>2</v>
      </c>
      <c r="AB33" s="21">
        <v>2</v>
      </c>
      <c r="AC33" s="19">
        <f t="shared" si="0"/>
        <v>1.7999999999999998</v>
      </c>
      <c r="AD33" s="43" t="str">
        <f t="shared" si="1"/>
        <v>BAJO</v>
      </c>
      <c r="AE33" s="42">
        <v>43753</v>
      </c>
      <c r="AF33" s="8" t="s">
        <v>342</v>
      </c>
      <c r="AG33" s="21" t="s">
        <v>84</v>
      </c>
      <c r="AH33" s="21">
        <v>1</v>
      </c>
      <c r="AI33" s="21">
        <v>2</v>
      </c>
      <c r="AJ33" s="21">
        <v>2</v>
      </c>
      <c r="AK33" s="19">
        <f t="shared" si="2"/>
        <v>1.7999999999999998</v>
      </c>
      <c r="AL33" s="43" t="str">
        <f t="shared" si="3"/>
        <v>BAJO</v>
      </c>
      <c r="AM33" s="42">
        <v>43753</v>
      </c>
      <c r="AN33" s="8" t="s">
        <v>709</v>
      </c>
      <c r="AO33" s="8" t="s">
        <v>708</v>
      </c>
      <c r="AP33" s="21" t="s">
        <v>84</v>
      </c>
      <c r="AQ33" s="21">
        <v>1</v>
      </c>
      <c r="AR33" s="21">
        <v>2</v>
      </c>
      <c r="AS33" s="21">
        <v>2</v>
      </c>
      <c r="AT33" s="19">
        <f t="shared" si="4"/>
        <v>1.7999999999999998</v>
      </c>
      <c r="AU33" s="43" t="str">
        <f t="shared" si="5"/>
        <v>BAJO</v>
      </c>
      <c r="AV33" s="42">
        <v>44417</v>
      </c>
      <c r="AW33" s="8" t="s">
        <v>709</v>
      </c>
      <c r="AX33" s="8" t="s">
        <v>708</v>
      </c>
      <c r="AY33" s="1">
        <v>23</v>
      </c>
    </row>
    <row r="34" spans="1:51" ht="108" x14ac:dyDescent="0.2">
      <c r="A34" s="73" t="s">
        <v>56</v>
      </c>
      <c r="B34" s="73" t="s">
        <v>192</v>
      </c>
      <c r="C34" s="67" t="s">
        <v>284</v>
      </c>
      <c r="D34" s="68" t="s">
        <v>119</v>
      </c>
      <c r="E34" s="47"/>
      <c r="F34" s="47" t="s">
        <v>127</v>
      </c>
      <c r="G34" s="48"/>
      <c r="H34" s="27" t="s">
        <v>61</v>
      </c>
      <c r="I34" s="32" t="s">
        <v>74</v>
      </c>
      <c r="J34" s="3" t="s">
        <v>350</v>
      </c>
      <c r="K34" s="21" t="s">
        <v>84</v>
      </c>
      <c r="L34" s="21">
        <v>1</v>
      </c>
      <c r="M34" s="21">
        <v>2</v>
      </c>
      <c r="N34" s="21">
        <v>2</v>
      </c>
      <c r="O34" s="19">
        <f t="shared" si="6"/>
        <v>1.7999999999999998</v>
      </c>
      <c r="P34" s="43" t="str">
        <f t="shared" si="7"/>
        <v>BAJO</v>
      </c>
      <c r="Q34" s="8" t="s">
        <v>209</v>
      </c>
      <c r="R34" s="8"/>
      <c r="S34" s="8"/>
      <c r="T34" s="8"/>
      <c r="U34" s="8" t="s">
        <v>99</v>
      </c>
      <c r="V34" s="8" t="s">
        <v>116</v>
      </c>
      <c r="W34" s="8" t="s">
        <v>210</v>
      </c>
      <c r="X34" s="42">
        <v>43344</v>
      </c>
      <c r="Y34" s="21" t="s">
        <v>84</v>
      </c>
      <c r="Z34" s="21">
        <v>1</v>
      </c>
      <c r="AA34" s="21">
        <v>2</v>
      </c>
      <c r="AB34" s="21">
        <v>2</v>
      </c>
      <c r="AC34" s="19">
        <f t="shared" si="0"/>
        <v>1.7999999999999998</v>
      </c>
      <c r="AD34" s="43" t="str">
        <f t="shared" si="1"/>
        <v>BAJO</v>
      </c>
      <c r="AE34" s="42">
        <v>43753</v>
      </c>
      <c r="AF34" s="8" t="s">
        <v>342</v>
      </c>
      <c r="AG34" s="21" t="s">
        <v>84</v>
      </c>
      <c r="AH34" s="21">
        <v>1</v>
      </c>
      <c r="AI34" s="21">
        <v>2</v>
      </c>
      <c r="AJ34" s="21">
        <v>2</v>
      </c>
      <c r="AK34" s="19">
        <f t="shared" si="2"/>
        <v>1.7999999999999998</v>
      </c>
      <c r="AL34" s="43" t="str">
        <f t="shared" si="3"/>
        <v>BAJO</v>
      </c>
      <c r="AM34" s="42">
        <v>43753</v>
      </c>
      <c r="AN34" s="8" t="s">
        <v>210</v>
      </c>
      <c r="AO34" s="8" t="s">
        <v>342</v>
      </c>
      <c r="AP34" s="21" t="s">
        <v>84</v>
      </c>
      <c r="AQ34" s="21">
        <v>1</v>
      </c>
      <c r="AR34" s="21">
        <v>2</v>
      </c>
      <c r="AS34" s="21">
        <v>2</v>
      </c>
      <c r="AT34" s="19">
        <f t="shared" si="4"/>
        <v>1.7999999999999998</v>
      </c>
      <c r="AU34" s="43" t="str">
        <f t="shared" si="5"/>
        <v>BAJO</v>
      </c>
      <c r="AV34" s="42">
        <v>44417</v>
      </c>
      <c r="AW34" s="8" t="s">
        <v>210</v>
      </c>
      <c r="AX34" s="8" t="s">
        <v>342</v>
      </c>
      <c r="AY34" s="1">
        <v>24</v>
      </c>
    </row>
    <row r="35" spans="1:51" ht="60" x14ac:dyDescent="0.2">
      <c r="A35" s="73" t="s">
        <v>55</v>
      </c>
      <c r="B35" s="73" t="s">
        <v>351</v>
      </c>
      <c r="C35" s="67" t="s">
        <v>284</v>
      </c>
      <c r="D35" s="68" t="s">
        <v>120</v>
      </c>
      <c r="E35" s="47" t="s">
        <v>127</v>
      </c>
      <c r="F35" s="47"/>
      <c r="G35" s="48"/>
      <c r="H35" s="27" t="s">
        <v>48</v>
      </c>
      <c r="I35" s="32" t="s">
        <v>69</v>
      </c>
      <c r="J35" s="32" t="s">
        <v>352</v>
      </c>
      <c r="K35" s="21" t="s">
        <v>84</v>
      </c>
      <c r="L35" s="21">
        <v>2</v>
      </c>
      <c r="M35" s="21">
        <v>2</v>
      </c>
      <c r="N35" s="21">
        <v>1</v>
      </c>
      <c r="O35" s="19">
        <f t="shared" si="6"/>
        <v>1.7</v>
      </c>
      <c r="P35" s="43" t="str">
        <f t="shared" si="7"/>
        <v>BAJO</v>
      </c>
      <c r="Q35" s="8" t="s">
        <v>170</v>
      </c>
      <c r="R35" s="8"/>
      <c r="S35" s="8"/>
      <c r="T35" s="8"/>
      <c r="U35" s="8" t="s">
        <v>99</v>
      </c>
      <c r="V35" s="8" t="s">
        <v>116</v>
      </c>
      <c r="W35" s="8" t="s">
        <v>353</v>
      </c>
      <c r="X35" s="42">
        <v>43344</v>
      </c>
      <c r="Y35" s="21" t="s">
        <v>84</v>
      </c>
      <c r="Z35" s="21">
        <v>2</v>
      </c>
      <c r="AA35" s="21">
        <v>2</v>
      </c>
      <c r="AB35" s="21">
        <v>1</v>
      </c>
      <c r="AC35" s="19">
        <f t="shared" si="0"/>
        <v>1.7</v>
      </c>
      <c r="AD35" s="43" t="str">
        <f t="shared" si="1"/>
        <v>BAJO</v>
      </c>
      <c r="AE35" s="42">
        <v>43753</v>
      </c>
      <c r="AF35" s="8" t="s">
        <v>342</v>
      </c>
      <c r="AG35" s="21" t="s">
        <v>84</v>
      </c>
      <c r="AH35" s="21">
        <v>2</v>
      </c>
      <c r="AI35" s="21">
        <v>2</v>
      </c>
      <c r="AJ35" s="21">
        <v>1</v>
      </c>
      <c r="AK35" s="19">
        <f t="shared" si="2"/>
        <v>1.7</v>
      </c>
      <c r="AL35" s="43" t="str">
        <f t="shared" si="3"/>
        <v>BAJO</v>
      </c>
      <c r="AM35" s="42">
        <v>44196</v>
      </c>
      <c r="AN35" s="42" t="s">
        <v>644</v>
      </c>
      <c r="AO35" s="8" t="s">
        <v>643</v>
      </c>
      <c r="AP35" s="21" t="s">
        <v>84</v>
      </c>
      <c r="AQ35" s="21">
        <v>1</v>
      </c>
      <c r="AR35" s="21">
        <v>2</v>
      </c>
      <c r="AS35" s="21">
        <v>1</v>
      </c>
      <c r="AT35" s="19">
        <f t="shared" si="4"/>
        <v>1.5</v>
      </c>
      <c r="AU35" s="43" t="str">
        <f t="shared" si="5"/>
        <v>BAJO</v>
      </c>
      <c r="AV35" s="42">
        <v>44417</v>
      </c>
      <c r="AW35" s="42" t="s">
        <v>644</v>
      </c>
      <c r="AX35" s="8" t="s">
        <v>643</v>
      </c>
      <c r="AY35" s="1">
        <v>25</v>
      </c>
    </row>
    <row r="36" spans="1:51" ht="60" x14ac:dyDescent="0.2">
      <c r="A36" s="73" t="s">
        <v>202</v>
      </c>
      <c r="B36" s="73" t="s">
        <v>203</v>
      </c>
      <c r="C36" s="67" t="s">
        <v>284</v>
      </c>
      <c r="D36" s="68" t="s">
        <v>120</v>
      </c>
      <c r="E36" s="47" t="s">
        <v>127</v>
      </c>
      <c r="F36" s="47"/>
      <c r="G36" s="48"/>
      <c r="H36" s="27" t="s">
        <v>63</v>
      </c>
      <c r="I36" s="32" t="s">
        <v>68</v>
      </c>
      <c r="J36" s="32" t="s">
        <v>354</v>
      </c>
      <c r="K36" s="21" t="s">
        <v>84</v>
      </c>
      <c r="L36" s="21">
        <v>3</v>
      </c>
      <c r="M36" s="21">
        <v>3</v>
      </c>
      <c r="N36" s="21">
        <v>1</v>
      </c>
      <c r="O36" s="19">
        <f t="shared" si="6"/>
        <v>2.4</v>
      </c>
      <c r="P36" s="46" t="str">
        <f t="shared" si="7"/>
        <v>MEDIO</v>
      </c>
      <c r="Q36" s="8" t="s">
        <v>204</v>
      </c>
      <c r="R36" s="8"/>
      <c r="S36" s="8"/>
      <c r="T36" s="8"/>
      <c r="U36" s="8" t="s">
        <v>99</v>
      </c>
      <c r="V36" s="8" t="s">
        <v>116</v>
      </c>
      <c r="W36" s="8" t="s">
        <v>355</v>
      </c>
      <c r="X36" s="42">
        <v>43344</v>
      </c>
      <c r="Y36" s="21" t="s">
        <v>84</v>
      </c>
      <c r="Z36" s="21">
        <v>3</v>
      </c>
      <c r="AA36" s="21">
        <v>2</v>
      </c>
      <c r="AB36" s="21">
        <v>1</v>
      </c>
      <c r="AC36" s="19">
        <f t="shared" si="0"/>
        <v>1.9000000000000001</v>
      </c>
      <c r="AD36" s="43" t="str">
        <f t="shared" si="1"/>
        <v>BAJO</v>
      </c>
      <c r="AE36" s="42">
        <v>43753</v>
      </c>
      <c r="AF36" s="8" t="s">
        <v>356</v>
      </c>
      <c r="AG36" s="21" t="s">
        <v>84</v>
      </c>
      <c r="AH36" s="21">
        <v>3</v>
      </c>
      <c r="AI36" s="21">
        <v>2</v>
      </c>
      <c r="AJ36" s="21">
        <v>1</v>
      </c>
      <c r="AK36" s="19">
        <f t="shared" si="2"/>
        <v>1.9000000000000001</v>
      </c>
      <c r="AL36" s="43" t="str">
        <f t="shared" si="3"/>
        <v>BAJO</v>
      </c>
      <c r="AM36" s="42">
        <v>44196</v>
      </c>
      <c r="AN36" s="42"/>
      <c r="AO36" s="8" t="s">
        <v>356</v>
      </c>
      <c r="AP36" s="21" t="s">
        <v>84</v>
      </c>
      <c r="AQ36" s="21">
        <v>3</v>
      </c>
      <c r="AR36" s="21">
        <v>2</v>
      </c>
      <c r="AS36" s="21">
        <v>1</v>
      </c>
      <c r="AT36" s="19">
        <f t="shared" si="4"/>
        <v>1.9000000000000001</v>
      </c>
      <c r="AU36" s="43" t="str">
        <f t="shared" si="5"/>
        <v>BAJO</v>
      </c>
      <c r="AV36" s="42">
        <v>44417</v>
      </c>
      <c r="AW36" s="42"/>
      <c r="AX36" s="8" t="s">
        <v>356</v>
      </c>
      <c r="AY36" s="1">
        <v>26</v>
      </c>
    </row>
    <row r="37" spans="1:51" ht="269.25" customHeight="1" x14ac:dyDescent="0.2">
      <c r="A37" s="73" t="s">
        <v>36</v>
      </c>
      <c r="B37" s="73" t="s">
        <v>472</v>
      </c>
      <c r="C37" s="67" t="s">
        <v>284</v>
      </c>
      <c r="D37" s="68" t="s">
        <v>120</v>
      </c>
      <c r="E37" s="47" t="s">
        <v>127</v>
      </c>
      <c r="F37" s="47"/>
      <c r="G37" s="48"/>
      <c r="H37" s="27" t="s">
        <v>461</v>
      </c>
      <c r="I37" s="32" t="s">
        <v>473</v>
      </c>
      <c r="J37" s="32" t="s">
        <v>474</v>
      </c>
      <c r="K37" s="21" t="s">
        <v>85</v>
      </c>
      <c r="L37" s="21">
        <v>3</v>
      </c>
      <c r="M37" s="21">
        <v>3</v>
      </c>
      <c r="N37" s="21">
        <v>3</v>
      </c>
      <c r="O37" s="19">
        <v>3</v>
      </c>
      <c r="P37" s="105" t="str">
        <f t="shared" si="7"/>
        <v>ALTO</v>
      </c>
      <c r="Q37" s="8" t="s">
        <v>475</v>
      </c>
      <c r="R37" s="8"/>
      <c r="S37" s="8"/>
      <c r="T37" s="32" t="s">
        <v>474</v>
      </c>
      <c r="U37" s="8" t="s">
        <v>99</v>
      </c>
      <c r="V37" s="8"/>
      <c r="W37" s="8"/>
      <c r="X37" s="42">
        <v>43774</v>
      </c>
      <c r="Y37" s="21" t="s">
        <v>85</v>
      </c>
      <c r="Z37" s="21">
        <v>3</v>
      </c>
      <c r="AA37" s="21">
        <v>3</v>
      </c>
      <c r="AB37" s="21">
        <v>3</v>
      </c>
      <c r="AC37" s="19">
        <f t="shared" si="0"/>
        <v>3</v>
      </c>
      <c r="AD37" s="105" t="str">
        <f t="shared" si="1"/>
        <v>ALTO</v>
      </c>
      <c r="AE37" s="42">
        <v>43753</v>
      </c>
      <c r="AF37" s="8" t="s">
        <v>322</v>
      </c>
      <c r="AG37" s="21" t="s">
        <v>85</v>
      </c>
      <c r="AH37" s="21">
        <v>3</v>
      </c>
      <c r="AI37" s="21">
        <v>3</v>
      </c>
      <c r="AJ37" s="21">
        <v>3</v>
      </c>
      <c r="AK37" s="19">
        <f t="shared" si="2"/>
        <v>3</v>
      </c>
      <c r="AL37" s="105" t="str">
        <f t="shared" si="3"/>
        <v>ALTO</v>
      </c>
      <c r="AM37" s="42">
        <v>44196</v>
      </c>
      <c r="AN37" s="42" t="s">
        <v>710</v>
      </c>
      <c r="AO37" s="8" t="s">
        <v>642</v>
      </c>
      <c r="AP37" s="21" t="s">
        <v>85</v>
      </c>
      <c r="AQ37" s="21">
        <v>3</v>
      </c>
      <c r="AR37" s="21">
        <v>3</v>
      </c>
      <c r="AS37" s="21">
        <v>3</v>
      </c>
      <c r="AT37" s="19">
        <f t="shared" si="4"/>
        <v>3</v>
      </c>
      <c r="AU37" s="105" t="str">
        <f t="shared" si="5"/>
        <v>ALTO</v>
      </c>
      <c r="AV37" s="42"/>
      <c r="AW37" s="42" t="s">
        <v>710</v>
      </c>
      <c r="AX37" s="8" t="s">
        <v>642</v>
      </c>
      <c r="AY37" s="1">
        <v>9</v>
      </c>
    </row>
    <row r="38" spans="1:51" ht="84" x14ac:dyDescent="0.2">
      <c r="A38" s="73" t="s">
        <v>56</v>
      </c>
      <c r="B38" s="73" t="s">
        <v>222</v>
      </c>
      <c r="C38" s="67" t="s">
        <v>38</v>
      </c>
      <c r="D38" s="68" t="s">
        <v>120</v>
      </c>
      <c r="E38" s="47"/>
      <c r="F38" s="47"/>
      <c r="G38" s="47" t="s">
        <v>127</v>
      </c>
      <c r="H38" s="27" t="s">
        <v>154</v>
      </c>
      <c r="I38" s="32" t="s">
        <v>77</v>
      </c>
      <c r="J38" s="3" t="s">
        <v>357</v>
      </c>
      <c r="K38" s="21" t="s">
        <v>84</v>
      </c>
      <c r="L38" s="21">
        <v>3</v>
      </c>
      <c r="M38" s="21">
        <v>3</v>
      </c>
      <c r="N38" s="21">
        <v>3</v>
      </c>
      <c r="O38" s="19">
        <f t="shared" si="6"/>
        <v>3</v>
      </c>
      <c r="P38" s="22" t="str">
        <f t="shared" si="7"/>
        <v>ALTO</v>
      </c>
      <c r="Q38" s="8" t="s">
        <v>223</v>
      </c>
      <c r="R38" s="8" t="s">
        <v>224</v>
      </c>
      <c r="S38" s="8" t="s">
        <v>225</v>
      </c>
      <c r="T38" s="8"/>
      <c r="U38" s="8" t="s">
        <v>99</v>
      </c>
      <c r="V38" s="8" t="s">
        <v>116</v>
      </c>
      <c r="W38" s="8" t="s">
        <v>226</v>
      </c>
      <c r="X38" s="42">
        <v>43601</v>
      </c>
      <c r="Y38" s="21" t="s">
        <v>84</v>
      </c>
      <c r="Z38" s="21">
        <v>3</v>
      </c>
      <c r="AA38" s="21">
        <v>2</v>
      </c>
      <c r="AB38" s="21">
        <v>3</v>
      </c>
      <c r="AC38" s="19">
        <f t="shared" si="0"/>
        <v>2.5</v>
      </c>
      <c r="AD38" s="46" t="str">
        <f t="shared" si="1"/>
        <v>ALTO</v>
      </c>
      <c r="AE38" s="42">
        <v>43753</v>
      </c>
      <c r="AF38" s="8" t="s">
        <v>358</v>
      </c>
      <c r="AG38" s="21" t="s">
        <v>84</v>
      </c>
      <c r="AH38" s="21">
        <v>1</v>
      </c>
      <c r="AI38" s="21">
        <v>2</v>
      </c>
      <c r="AJ38" s="21">
        <v>2</v>
      </c>
      <c r="AK38" s="19">
        <f t="shared" ref="AK38:AK44" si="8">+((AH38*0.2)+(AI38*0.5)+(AJ38*0.3))</f>
        <v>1.7999999999999998</v>
      </c>
      <c r="AL38" s="43" t="str">
        <f t="shared" ref="AL38:AL44" si="9">IF(OR(AK38&gt;=2.5),"ALTO",IF(OR(AK38&lt;2),"BAJO","MEDIO"))</f>
        <v>BAJO</v>
      </c>
      <c r="AM38" s="42">
        <v>44196</v>
      </c>
      <c r="AN38" s="42" t="s">
        <v>641</v>
      </c>
      <c r="AO38" s="121" t="s">
        <v>630</v>
      </c>
      <c r="AP38" s="21" t="s">
        <v>84</v>
      </c>
      <c r="AQ38" s="21">
        <v>1</v>
      </c>
      <c r="AR38" s="21">
        <v>2</v>
      </c>
      <c r="AS38" s="21">
        <v>2</v>
      </c>
      <c r="AT38" s="19">
        <f t="shared" si="4"/>
        <v>1.7999999999999998</v>
      </c>
      <c r="AU38" s="43" t="str">
        <f t="shared" si="5"/>
        <v>BAJO</v>
      </c>
      <c r="AV38" s="42">
        <v>44417</v>
      </c>
      <c r="AW38" s="42" t="s">
        <v>641</v>
      </c>
      <c r="AX38" s="121" t="s">
        <v>630</v>
      </c>
      <c r="AY38" s="1">
        <v>27</v>
      </c>
    </row>
    <row r="39" spans="1:51" ht="76.5" x14ac:dyDescent="0.2">
      <c r="A39" s="55" t="s">
        <v>132</v>
      </c>
      <c r="B39" s="68" t="s">
        <v>623</v>
      </c>
      <c r="C39" s="68" t="s">
        <v>38</v>
      </c>
      <c r="D39" s="55" t="s">
        <v>120</v>
      </c>
      <c r="E39" s="54"/>
      <c r="F39" s="54"/>
      <c r="G39" s="54" t="s">
        <v>127</v>
      </c>
      <c r="H39" s="68" t="s">
        <v>489</v>
      </c>
      <c r="I39" s="68" t="s">
        <v>69</v>
      </c>
      <c r="J39" s="68" t="s">
        <v>488</v>
      </c>
      <c r="K39" s="55" t="s">
        <v>84</v>
      </c>
      <c r="L39" s="55">
        <v>1</v>
      </c>
      <c r="M39" s="55">
        <v>2</v>
      </c>
      <c r="N39" s="55">
        <v>1</v>
      </c>
      <c r="O39" s="55">
        <f t="shared" si="6"/>
        <v>1.5</v>
      </c>
      <c r="P39" s="101" t="str">
        <f t="shared" si="7"/>
        <v>BAJO</v>
      </c>
      <c r="Q39" s="68" t="s">
        <v>613</v>
      </c>
      <c r="R39" s="68" t="s">
        <v>97</v>
      </c>
      <c r="S39" s="8" t="s">
        <v>713</v>
      </c>
      <c r="T39" s="55"/>
      <c r="U39" s="57" t="s">
        <v>99</v>
      </c>
      <c r="V39" s="8" t="s">
        <v>111</v>
      </c>
      <c r="W39" s="8" t="s">
        <v>711</v>
      </c>
      <c r="X39" s="115"/>
      <c r="Y39" s="21"/>
      <c r="Z39" s="21"/>
      <c r="AA39" s="21"/>
      <c r="AB39" s="21"/>
      <c r="AC39" s="19"/>
      <c r="AD39" s="122" t="str">
        <f t="shared" ref="AD39:AD48" si="10">IF(OR(AC39&gt;=2.5),"ALTO",IF(OR(AC39&lt;2),"BAJO","MEDIO"))</f>
        <v>BAJO</v>
      </c>
      <c r="AE39" s="8"/>
      <c r="AF39" s="8"/>
      <c r="AG39" s="21" t="s">
        <v>84</v>
      </c>
      <c r="AH39" s="21">
        <v>1</v>
      </c>
      <c r="AI39" s="21">
        <v>2</v>
      </c>
      <c r="AJ39" s="21">
        <v>1</v>
      </c>
      <c r="AK39" s="19">
        <f t="shared" si="8"/>
        <v>1.5</v>
      </c>
      <c r="AL39" s="43" t="str">
        <f t="shared" si="9"/>
        <v>BAJO</v>
      </c>
      <c r="AM39" s="42">
        <v>44196</v>
      </c>
      <c r="AN39" s="42" t="s">
        <v>614</v>
      </c>
      <c r="AO39" s="8" t="s">
        <v>712</v>
      </c>
      <c r="AP39" s="21" t="s">
        <v>84</v>
      </c>
      <c r="AQ39" s="21">
        <v>1</v>
      </c>
      <c r="AR39" s="21">
        <v>2</v>
      </c>
      <c r="AS39" s="21">
        <v>1</v>
      </c>
      <c r="AT39" s="19">
        <f t="shared" si="4"/>
        <v>1.5</v>
      </c>
      <c r="AU39" s="43" t="str">
        <f t="shared" si="5"/>
        <v>BAJO</v>
      </c>
      <c r="AV39" s="42">
        <v>44417</v>
      </c>
      <c r="AW39" s="42" t="s">
        <v>614</v>
      </c>
      <c r="AX39" s="8" t="s">
        <v>712</v>
      </c>
      <c r="AY39" s="1">
        <v>28</v>
      </c>
    </row>
    <row r="40" spans="1:51" ht="144" x14ac:dyDescent="0.2">
      <c r="A40" s="68" t="s">
        <v>714</v>
      </c>
      <c r="B40" s="68" t="s">
        <v>616</v>
      </c>
      <c r="C40" s="68" t="s">
        <v>38</v>
      </c>
      <c r="D40" s="55" t="s">
        <v>120</v>
      </c>
      <c r="E40" s="54"/>
      <c r="F40" s="54"/>
      <c r="G40" s="54" t="s">
        <v>127</v>
      </c>
      <c r="H40" s="68" t="s">
        <v>489</v>
      </c>
      <c r="I40" s="68" t="s">
        <v>69</v>
      </c>
      <c r="J40" s="68" t="s">
        <v>615</v>
      </c>
      <c r="K40" s="55" t="s">
        <v>84</v>
      </c>
      <c r="L40" s="55">
        <v>1</v>
      </c>
      <c r="M40" s="55">
        <v>2</v>
      </c>
      <c r="N40" s="55">
        <v>1</v>
      </c>
      <c r="O40" s="55">
        <f t="shared" si="6"/>
        <v>1.5</v>
      </c>
      <c r="P40" s="101" t="str">
        <f t="shared" si="7"/>
        <v>BAJO</v>
      </c>
      <c r="Q40" s="68" t="s">
        <v>490</v>
      </c>
      <c r="R40" s="8" t="s">
        <v>97</v>
      </c>
      <c r="S40" s="8" t="s">
        <v>156</v>
      </c>
      <c r="T40" s="55"/>
      <c r="U40" s="57" t="s">
        <v>99</v>
      </c>
      <c r="V40" s="8" t="s">
        <v>111</v>
      </c>
      <c r="W40" s="8"/>
      <c r="X40" s="115"/>
      <c r="Y40" s="21"/>
      <c r="Z40" s="123">
        <v>3</v>
      </c>
      <c r="AA40" s="123">
        <v>2</v>
      </c>
      <c r="AB40" s="123">
        <v>1</v>
      </c>
      <c r="AC40" s="124">
        <f t="shared" ref="AC40:AC48" si="11">+((Z40*0.2)+(AA40*0.5)+(AB40*0.3))</f>
        <v>1.9000000000000001</v>
      </c>
      <c r="AD40" s="122" t="str">
        <f t="shared" si="10"/>
        <v>BAJO</v>
      </c>
      <c r="AE40" s="8"/>
      <c r="AF40" s="8"/>
      <c r="AG40" s="21" t="s">
        <v>84</v>
      </c>
      <c r="AH40" s="21">
        <v>1</v>
      </c>
      <c r="AI40" s="21">
        <v>2</v>
      </c>
      <c r="AJ40" s="21">
        <v>1</v>
      </c>
      <c r="AK40" s="19">
        <f t="shared" si="8"/>
        <v>1.5</v>
      </c>
      <c r="AL40" s="43" t="str">
        <f t="shared" si="9"/>
        <v>BAJO</v>
      </c>
      <c r="AM40" s="42">
        <v>44196</v>
      </c>
      <c r="AN40" s="42" t="s">
        <v>617</v>
      </c>
      <c r="AO40" s="8" t="s">
        <v>619</v>
      </c>
      <c r="AP40" s="21" t="s">
        <v>84</v>
      </c>
      <c r="AQ40" s="21">
        <v>1</v>
      </c>
      <c r="AR40" s="21">
        <v>2</v>
      </c>
      <c r="AS40" s="21">
        <v>1</v>
      </c>
      <c r="AT40" s="19">
        <f t="shared" si="4"/>
        <v>1.5</v>
      </c>
      <c r="AU40" s="43" t="str">
        <f t="shared" si="5"/>
        <v>BAJO</v>
      </c>
      <c r="AV40" s="42">
        <v>44417</v>
      </c>
      <c r="AW40" s="42" t="s">
        <v>617</v>
      </c>
      <c r="AX40" s="8" t="s">
        <v>619</v>
      </c>
      <c r="AY40" s="1">
        <v>29</v>
      </c>
    </row>
    <row r="41" spans="1:51" ht="144" x14ac:dyDescent="0.2">
      <c r="A41" s="55" t="s">
        <v>132</v>
      </c>
      <c r="B41" s="68" t="s">
        <v>620</v>
      </c>
      <c r="C41" s="68" t="s">
        <v>38</v>
      </c>
      <c r="D41" s="55" t="s">
        <v>120</v>
      </c>
      <c r="E41" s="54"/>
      <c r="F41" s="54"/>
      <c r="G41" s="54" t="s">
        <v>127</v>
      </c>
      <c r="H41" s="68" t="s">
        <v>489</v>
      </c>
      <c r="I41" s="68" t="s">
        <v>69</v>
      </c>
      <c r="J41" s="68" t="s">
        <v>618</v>
      </c>
      <c r="K41" s="55" t="s">
        <v>84</v>
      </c>
      <c r="L41" s="55">
        <v>1</v>
      </c>
      <c r="M41" s="55">
        <v>2</v>
      </c>
      <c r="N41" s="55">
        <v>1</v>
      </c>
      <c r="O41" s="55">
        <f t="shared" si="6"/>
        <v>1.5</v>
      </c>
      <c r="P41" s="101" t="str">
        <f t="shared" si="7"/>
        <v>BAJO</v>
      </c>
      <c r="Q41" s="68" t="s">
        <v>490</v>
      </c>
      <c r="R41" s="8" t="s">
        <v>97</v>
      </c>
      <c r="S41" s="8" t="s">
        <v>156</v>
      </c>
      <c r="T41" s="55"/>
      <c r="U41" s="57" t="s">
        <v>99</v>
      </c>
      <c r="V41" s="8" t="s">
        <v>111</v>
      </c>
      <c r="W41" s="8"/>
      <c r="X41" s="115"/>
      <c r="Y41" s="21"/>
      <c r="Z41" s="123">
        <v>3</v>
      </c>
      <c r="AA41" s="123">
        <v>2</v>
      </c>
      <c r="AB41" s="123">
        <v>1</v>
      </c>
      <c r="AC41" s="124">
        <f t="shared" si="11"/>
        <v>1.9000000000000001</v>
      </c>
      <c r="AD41" s="122" t="str">
        <f t="shared" si="10"/>
        <v>BAJO</v>
      </c>
      <c r="AE41" s="8"/>
      <c r="AF41" s="8"/>
      <c r="AG41" s="21" t="s">
        <v>84</v>
      </c>
      <c r="AH41" s="21">
        <v>1</v>
      </c>
      <c r="AI41" s="21">
        <v>2</v>
      </c>
      <c r="AJ41" s="21">
        <v>1</v>
      </c>
      <c r="AK41" s="19">
        <f t="shared" si="8"/>
        <v>1.5</v>
      </c>
      <c r="AL41" s="43" t="str">
        <f t="shared" si="9"/>
        <v>BAJO</v>
      </c>
      <c r="AM41" s="42">
        <v>44196</v>
      </c>
      <c r="AN41" s="42" t="s">
        <v>617</v>
      </c>
      <c r="AO41" s="8" t="s">
        <v>624</v>
      </c>
      <c r="AP41" s="21" t="s">
        <v>84</v>
      </c>
      <c r="AQ41" s="21">
        <v>1</v>
      </c>
      <c r="AR41" s="21">
        <v>2</v>
      </c>
      <c r="AS41" s="21">
        <v>1</v>
      </c>
      <c r="AT41" s="19">
        <f t="shared" si="4"/>
        <v>1.5</v>
      </c>
      <c r="AU41" s="43" t="str">
        <f t="shared" si="5"/>
        <v>BAJO</v>
      </c>
      <c r="AV41" s="42">
        <v>44417</v>
      </c>
      <c r="AW41" s="42" t="s">
        <v>617</v>
      </c>
      <c r="AX41" s="8" t="s">
        <v>624</v>
      </c>
      <c r="AY41" s="1">
        <v>30</v>
      </c>
    </row>
    <row r="42" spans="1:51" ht="144" x14ac:dyDescent="0.2">
      <c r="A42" s="55" t="s">
        <v>132</v>
      </c>
      <c r="B42" s="68" t="s">
        <v>621</v>
      </c>
      <c r="C42" s="68" t="s">
        <v>38</v>
      </c>
      <c r="D42" s="55" t="s">
        <v>120</v>
      </c>
      <c r="E42" s="54"/>
      <c r="F42" s="54"/>
      <c r="G42" s="54" t="s">
        <v>127</v>
      </c>
      <c r="H42" s="68" t="s">
        <v>61</v>
      </c>
      <c r="I42" s="68" t="s">
        <v>74</v>
      </c>
      <c r="J42" s="68" t="s">
        <v>622</v>
      </c>
      <c r="K42" s="55" t="s">
        <v>84</v>
      </c>
      <c r="L42" s="55">
        <v>1</v>
      </c>
      <c r="M42" s="55">
        <v>2</v>
      </c>
      <c r="N42" s="55">
        <v>3</v>
      </c>
      <c r="O42" s="55">
        <f t="shared" si="6"/>
        <v>2.0999999999999996</v>
      </c>
      <c r="P42" s="56" t="str">
        <f t="shared" si="7"/>
        <v>MEDIO</v>
      </c>
      <c r="Q42" s="68" t="s">
        <v>490</v>
      </c>
      <c r="R42" s="8" t="s">
        <v>97</v>
      </c>
      <c r="S42" s="8" t="s">
        <v>156</v>
      </c>
      <c r="T42" s="55"/>
      <c r="U42" s="57" t="s">
        <v>99</v>
      </c>
      <c r="V42" s="8" t="s">
        <v>111</v>
      </c>
      <c r="W42" s="8"/>
      <c r="X42" s="115"/>
      <c r="Y42" s="21"/>
      <c r="Z42" s="123">
        <v>3</v>
      </c>
      <c r="AA42" s="123">
        <v>2</v>
      </c>
      <c r="AB42" s="123">
        <v>1</v>
      </c>
      <c r="AC42" s="124">
        <f t="shared" si="11"/>
        <v>1.9000000000000001</v>
      </c>
      <c r="AD42" s="122" t="str">
        <f t="shared" si="10"/>
        <v>BAJO</v>
      </c>
      <c r="AE42" s="8"/>
      <c r="AF42" s="8"/>
      <c r="AG42" s="21" t="s">
        <v>84</v>
      </c>
      <c r="AH42" s="21">
        <v>1</v>
      </c>
      <c r="AI42" s="21">
        <v>2</v>
      </c>
      <c r="AJ42" s="21">
        <v>3</v>
      </c>
      <c r="AK42" s="19">
        <f t="shared" si="8"/>
        <v>2.0999999999999996</v>
      </c>
      <c r="AL42" s="46" t="str">
        <f t="shared" si="9"/>
        <v>MEDIO</v>
      </c>
      <c r="AM42" s="42">
        <v>44196</v>
      </c>
      <c r="AN42" s="42" t="s">
        <v>715</v>
      </c>
      <c r="AO42" s="8" t="s">
        <v>716</v>
      </c>
      <c r="AP42" s="21" t="s">
        <v>84</v>
      </c>
      <c r="AQ42" s="21">
        <v>1</v>
      </c>
      <c r="AR42" s="21">
        <v>2</v>
      </c>
      <c r="AS42" s="21">
        <v>3</v>
      </c>
      <c r="AT42" s="19">
        <f t="shared" si="4"/>
        <v>2.0999999999999996</v>
      </c>
      <c r="AU42" s="46" t="str">
        <f t="shared" si="5"/>
        <v>MEDIO</v>
      </c>
      <c r="AV42" s="42">
        <v>44417</v>
      </c>
      <c r="AW42" s="42" t="s">
        <v>715</v>
      </c>
      <c r="AX42" s="8" t="s">
        <v>716</v>
      </c>
    </row>
    <row r="43" spans="1:51" ht="120" x14ac:dyDescent="0.2">
      <c r="A43" s="73" t="s">
        <v>36</v>
      </c>
      <c r="B43" s="73" t="s">
        <v>472</v>
      </c>
      <c r="C43" s="67" t="s">
        <v>284</v>
      </c>
      <c r="D43" s="68" t="s">
        <v>120</v>
      </c>
      <c r="E43" s="47" t="s">
        <v>127</v>
      </c>
      <c r="F43" s="47"/>
      <c r="G43" s="48"/>
      <c r="H43" s="27" t="s">
        <v>461</v>
      </c>
      <c r="I43" s="32" t="s">
        <v>473</v>
      </c>
      <c r="J43" s="32" t="s">
        <v>652</v>
      </c>
      <c r="K43" s="21" t="s">
        <v>85</v>
      </c>
      <c r="L43" s="21">
        <v>3</v>
      </c>
      <c r="M43" s="21">
        <v>3</v>
      </c>
      <c r="N43" s="21">
        <v>3</v>
      </c>
      <c r="O43" s="19">
        <v>3</v>
      </c>
      <c r="P43" s="105" t="str">
        <f t="shared" ref="P43:P48" si="12">IF(OR(O43&gt;=2.5),"ALTO",IF(OR(O43&lt;2),"BAJO","MEDIO"))</f>
        <v>ALTO</v>
      </c>
      <c r="Q43" s="8" t="s">
        <v>475</v>
      </c>
      <c r="R43" s="8"/>
      <c r="S43" s="8"/>
      <c r="T43" s="150" t="s">
        <v>719</v>
      </c>
      <c r="U43" s="8" t="s">
        <v>99</v>
      </c>
      <c r="V43" s="8"/>
      <c r="W43" s="8"/>
      <c r="X43" s="127">
        <v>43774</v>
      </c>
      <c r="Y43" s="123" t="s">
        <v>85</v>
      </c>
      <c r="Z43" s="123">
        <v>3</v>
      </c>
      <c r="AA43" s="123">
        <v>3</v>
      </c>
      <c r="AB43" s="123">
        <v>3</v>
      </c>
      <c r="AC43" s="126">
        <f t="shared" si="11"/>
        <v>3</v>
      </c>
      <c r="AD43" s="122" t="str">
        <f t="shared" si="10"/>
        <v>ALTO</v>
      </c>
      <c r="AE43" s="127"/>
      <c r="AF43" s="69"/>
      <c r="AG43" s="21" t="s">
        <v>85</v>
      </c>
      <c r="AH43" s="21">
        <v>3</v>
      </c>
      <c r="AI43" s="21">
        <v>3</v>
      </c>
      <c r="AJ43" s="21">
        <v>3</v>
      </c>
      <c r="AK43" s="19">
        <f t="shared" si="8"/>
        <v>3</v>
      </c>
      <c r="AL43" s="105" t="str">
        <f t="shared" si="9"/>
        <v>ALTO</v>
      </c>
      <c r="AM43" s="42">
        <v>44196</v>
      </c>
      <c r="AN43" s="42" t="s">
        <v>656</v>
      </c>
      <c r="AO43" s="8" t="s">
        <v>717</v>
      </c>
      <c r="AP43" s="21" t="s">
        <v>85</v>
      </c>
      <c r="AQ43" s="21">
        <v>3</v>
      </c>
      <c r="AR43" s="21">
        <v>3</v>
      </c>
      <c r="AS43" s="21">
        <v>3</v>
      </c>
      <c r="AT43" s="19">
        <f t="shared" si="4"/>
        <v>3</v>
      </c>
      <c r="AU43" s="105" t="str">
        <f t="shared" si="5"/>
        <v>ALTO</v>
      </c>
      <c r="AV43" s="42"/>
      <c r="AW43" s="42" t="s">
        <v>656</v>
      </c>
      <c r="AX43" s="8" t="s">
        <v>717</v>
      </c>
      <c r="AY43" s="1">
        <v>8</v>
      </c>
    </row>
    <row r="44" spans="1:51" ht="144" x14ac:dyDescent="0.2">
      <c r="A44" s="73" t="s">
        <v>36</v>
      </c>
      <c r="B44" s="73" t="s">
        <v>653</v>
      </c>
      <c r="C44" s="67" t="s">
        <v>284</v>
      </c>
      <c r="D44" s="68" t="s">
        <v>120</v>
      </c>
      <c r="E44" s="47" t="s">
        <v>127</v>
      </c>
      <c r="F44" s="47"/>
      <c r="G44" s="48"/>
      <c r="H44" s="27" t="s">
        <v>461</v>
      </c>
      <c r="I44" s="32" t="s">
        <v>473</v>
      </c>
      <c r="J44" s="149" t="s">
        <v>720</v>
      </c>
      <c r="K44" s="21" t="s">
        <v>85</v>
      </c>
      <c r="L44" s="21">
        <v>3</v>
      </c>
      <c r="M44" s="21">
        <v>3</v>
      </c>
      <c r="N44" s="21">
        <v>3</v>
      </c>
      <c r="O44" s="19">
        <v>3</v>
      </c>
      <c r="P44" s="105" t="str">
        <f t="shared" si="12"/>
        <v>ALTO</v>
      </c>
      <c r="Q44" s="8" t="s">
        <v>475</v>
      </c>
      <c r="R44" s="8"/>
      <c r="S44" s="8"/>
      <c r="T44" s="32" t="s">
        <v>718</v>
      </c>
      <c r="U44" s="8" t="s">
        <v>99</v>
      </c>
      <c r="V44" s="8"/>
      <c r="W44" s="8"/>
      <c r="X44" s="42"/>
      <c r="Y44" s="21"/>
      <c r="Z44" s="123">
        <v>3</v>
      </c>
      <c r="AA44" s="123">
        <v>3</v>
      </c>
      <c r="AB44" s="123">
        <v>3</v>
      </c>
      <c r="AC44" s="126">
        <f t="shared" si="11"/>
        <v>3</v>
      </c>
      <c r="AD44" s="122" t="str">
        <f t="shared" si="10"/>
        <v>ALTO</v>
      </c>
      <c r="AE44" s="42"/>
      <c r="AF44" s="69"/>
      <c r="AG44" s="21" t="s">
        <v>85</v>
      </c>
      <c r="AH44" s="21">
        <v>3</v>
      </c>
      <c r="AI44" s="21">
        <v>3</v>
      </c>
      <c r="AJ44" s="21">
        <v>3</v>
      </c>
      <c r="AK44" s="19">
        <f t="shared" si="8"/>
        <v>3</v>
      </c>
      <c r="AL44" s="105" t="str">
        <f t="shared" si="9"/>
        <v>ALTO</v>
      </c>
      <c r="AM44" s="42">
        <v>44196</v>
      </c>
      <c r="AN44" s="42" t="s">
        <v>657</v>
      </c>
      <c r="AO44" s="8"/>
      <c r="AP44" s="21" t="s">
        <v>85</v>
      </c>
      <c r="AQ44" s="21">
        <v>3</v>
      </c>
      <c r="AR44" s="21">
        <v>3</v>
      </c>
      <c r="AS44" s="21">
        <v>3</v>
      </c>
      <c r="AT44" s="19">
        <f t="shared" si="4"/>
        <v>3</v>
      </c>
      <c r="AU44" s="105" t="str">
        <f t="shared" si="5"/>
        <v>ALTO</v>
      </c>
      <c r="AV44" s="42"/>
      <c r="AW44" s="42" t="s">
        <v>657</v>
      </c>
      <c r="AX44" s="20" t="s">
        <v>849</v>
      </c>
      <c r="AY44" s="1">
        <v>7</v>
      </c>
    </row>
    <row r="45" spans="1:51" ht="84" x14ac:dyDescent="0.2">
      <c r="A45" s="73" t="s">
        <v>36</v>
      </c>
      <c r="B45" s="73" t="s">
        <v>727</v>
      </c>
      <c r="C45" s="67" t="s">
        <v>284</v>
      </c>
      <c r="D45" s="68" t="s">
        <v>120</v>
      </c>
      <c r="E45" s="47" t="s">
        <v>127</v>
      </c>
      <c r="F45" s="47"/>
      <c r="G45" s="48"/>
      <c r="H45" s="27" t="s">
        <v>461</v>
      </c>
      <c r="I45" s="32" t="s">
        <v>473</v>
      </c>
      <c r="J45" s="32" t="s">
        <v>654</v>
      </c>
      <c r="K45" s="21" t="s">
        <v>85</v>
      </c>
      <c r="L45" s="21">
        <v>3</v>
      </c>
      <c r="M45" s="21">
        <v>3</v>
      </c>
      <c r="N45" s="21">
        <v>3</v>
      </c>
      <c r="O45" s="19">
        <v>3</v>
      </c>
      <c r="P45" s="105" t="str">
        <f t="shared" si="12"/>
        <v>ALTO</v>
      </c>
      <c r="Q45" s="8" t="s">
        <v>475</v>
      </c>
      <c r="R45" s="8"/>
      <c r="S45" s="8"/>
      <c r="T45" s="32"/>
      <c r="U45" s="8" t="s">
        <v>99</v>
      </c>
      <c r="V45" s="8"/>
      <c r="W45" s="8"/>
      <c r="X45" s="42"/>
      <c r="Y45" s="21"/>
      <c r="Z45" s="123">
        <v>3</v>
      </c>
      <c r="AA45" s="123">
        <v>3</v>
      </c>
      <c r="AB45" s="123">
        <v>3</v>
      </c>
      <c r="AC45" s="126">
        <f t="shared" si="11"/>
        <v>3</v>
      </c>
      <c r="AD45" s="122" t="str">
        <f t="shared" si="10"/>
        <v>ALTO</v>
      </c>
      <c r="AE45" s="42"/>
      <c r="AF45" s="69"/>
      <c r="AG45" s="21" t="s">
        <v>85</v>
      </c>
      <c r="AH45" s="21">
        <v>3</v>
      </c>
      <c r="AI45" s="21">
        <v>3</v>
      </c>
      <c r="AJ45" s="21">
        <v>3</v>
      </c>
      <c r="AK45" s="19">
        <f>+((AH45*0.2)+(AI45*0.5)+(AJ45*0.3))</f>
        <v>3</v>
      </c>
      <c r="AL45" s="105" t="str">
        <f>IF(OR(AK45&gt;=2.5),"ALTO",IF(OR(AK45&lt;2),"BAJO","MEDIO"))</f>
        <v>ALTO</v>
      </c>
      <c r="AM45" s="42">
        <v>44196</v>
      </c>
      <c r="AN45" s="42" t="s">
        <v>655</v>
      </c>
      <c r="AO45" s="8" t="s">
        <v>721</v>
      </c>
      <c r="AP45" s="21" t="s">
        <v>85</v>
      </c>
      <c r="AQ45" s="21">
        <v>3</v>
      </c>
      <c r="AR45" s="21">
        <v>3</v>
      </c>
      <c r="AS45" s="21">
        <v>3</v>
      </c>
      <c r="AT45" s="19">
        <f t="shared" ref="AT45:AT50" si="13">+((AQ45*0.2)+(AR45*0.5)+(AS45*0.3))</f>
        <v>3</v>
      </c>
      <c r="AU45" s="105" t="str">
        <f t="shared" ref="AU45:AU50" si="14">IF(OR(AT45&gt;=2.5),"ALTO",IF(OR(AT45&lt;2),"BAJO","MEDIO"))</f>
        <v>ALTO</v>
      </c>
      <c r="AV45" s="42"/>
      <c r="AW45" s="42" t="s">
        <v>655</v>
      </c>
      <c r="AX45" s="8" t="s">
        <v>721</v>
      </c>
      <c r="AY45" s="1">
        <v>6</v>
      </c>
    </row>
    <row r="46" spans="1:51" ht="78.75" x14ac:dyDescent="0.2">
      <c r="A46" s="73" t="s">
        <v>36</v>
      </c>
      <c r="B46" s="73" t="s">
        <v>726</v>
      </c>
      <c r="C46" s="67" t="s">
        <v>284</v>
      </c>
      <c r="D46" s="68" t="s">
        <v>120</v>
      </c>
      <c r="E46" s="47" t="s">
        <v>127</v>
      </c>
      <c r="F46" s="47"/>
      <c r="G46" s="48"/>
      <c r="H46" s="27" t="s">
        <v>461</v>
      </c>
      <c r="I46" s="32" t="s">
        <v>473</v>
      </c>
      <c r="J46" s="32" t="s">
        <v>723</v>
      </c>
      <c r="K46" s="21" t="s">
        <v>85</v>
      </c>
      <c r="L46" s="21">
        <v>3</v>
      </c>
      <c r="M46" s="21">
        <v>3</v>
      </c>
      <c r="N46" s="21">
        <v>3</v>
      </c>
      <c r="O46" s="19">
        <v>3</v>
      </c>
      <c r="P46" s="105" t="str">
        <f t="shared" si="12"/>
        <v>ALTO</v>
      </c>
      <c r="Q46" s="8" t="s">
        <v>475</v>
      </c>
      <c r="R46" s="8"/>
      <c r="S46" s="8"/>
      <c r="T46" s="32"/>
      <c r="U46" s="8" t="s">
        <v>99</v>
      </c>
      <c r="V46" s="8"/>
      <c r="W46" s="8"/>
      <c r="X46" s="42"/>
      <c r="Y46" s="21"/>
      <c r="Z46" s="123">
        <v>3</v>
      </c>
      <c r="AA46" s="123">
        <v>3</v>
      </c>
      <c r="AB46" s="123">
        <v>3</v>
      </c>
      <c r="AC46" s="126">
        <f t="shared" si="11"/>
        <v>3</v>
      </c>
      <c r="AD46" s="122" t="str">
        <f t="shared" si="10"/>
        <v>ALTO</v>
      </c>
      <c r="AE46" s="42"/>
      <c r="AF46" s="69"/>
      <c r="AG46" s="21" t="s">
        <v>85</v>
      </c>
      <c r="AH46" s="21">
        <v>3</v>
      </c>
      <c r="AI46" s="21">
        <v>3</v>
      </c>
      <c r="AJ46" s="21">
        <v>3</v>
      </c>
      <c r="AK46" s="19">
        <f>+((AH46*0.2)+(AI46*0.5)+(AJ46*0.3))</f>
        <v>3</v>
      </c>
      <c r="AL46" s="105" t="str">
        <f>IF(OR(AK46&gt;=2.5),"ALTO",IF(OR(AK46&lt;2),"BAJO","MEDIO"))</f>
        <v>ALTO</v>
      </c>
      <c r="AM46" s="42">
        <v>44196</v>
      </c>
      <c r="AN46" s="42" t="s">
        <v>680</v>
      </c>
      <c r="AO46" s="8" t="s">
        <v>722</v>
      </c>
      <c r="AP46" s="21" t="s">
        <v>85</v>
      </c>
      <c r="AQ46" s="21">
        <v>3</v>
      </c>
      <c r="AR46" s="21">
        <v>3</v>
      </c>
      <c r="AS46" s="21">
        <v>3</v>
      </c>
      <c r="AT46" s="19">
        <f t="shared" si="13"/>
        <v>3</v>
      </c>
      <c r="AU46" s="105" t="str">
        <f t="shared" si="14"/>
        <v>ALTO</v>
      </c>
      <c r="AV46" s="42"/>
      <c r="AW46" s="42" t="s">
        <v>680</v>
      </c>
      <c r="AX46" s="8" t="s">
        <v>722</v>
      </c>
      <c r="AY46" s="1">
        <v>5</v>
      </c>
    </row>
    <row r="47" spans="1:51" ht="78.75" x14ac:dyDescent="0.2">
      <c r="A47" s="73" t="s">
        <v>36</v>
      </c>
      <c r="B47" s="73" t="s">
        <v>725</v>
      </c>
      <c r="C47" s="67" t="s">
        <v>284</v>
      </c>
      <c r="D47" s="68" t="s">
        <v>120</v>
      </c>
      <c r="E47" s="47" t="s">
        <v>127</v>
      </c>
      <c r="F47" s="47"/>
      <c r="G47" s="48"/>
      <c r="H47" s="27" t="s">
        <v>461</v>
      </c>
      <c r="I47" s="32" t="s">
        <v>473</v>
      </c>
      <c r="J47" s="32" t="s">
        <v>724</v>
      </c>
      <c r="K47" s="21" t="s">
        <v>85</v>
      </c>
      <c r="L47" s="21">
        <v>3</v>
      </c>
      <c r="M47" s="21">
        <v>3</v>
      </c>
      <c r="N47" s="21">
        <v>3</v>
      </c>
      <c r="O47" s="19">
        <v>3</v>
      </c>
      <c r="P47" s="105" t="str">
        <f t="shared" si="12"/>
        <v>ALTO</v>
      </c>
      <c r="Q47" s="8" t="s">
        <v>475</v>
      </c>
      <c r="R47" s="8"/>
      <c r="S47" s="8"/>
      <c r="T47" s="32"/>
      <c r="U47" s="8" t="s">
        <v>99</v>
      </c>
      <c r="V47" s="8"/>
      <c r="W47" s="8"/>
      <c r="X47" s="42"/>
      <c r="Y47" s="21"/>
      <c r="Z47" s="123">
        <v>3</v>
      </c>
      <c r="AA47" s="123">
        <v>3</v>
      </c>
      <c r="AB47" s="123">
        <v>3</v>
      </c>
      <c r="AC47" s="126">
        <f t="shared" si="11"/>
        <v>3</v>
      </c>
      <c r="AD47" s="122" t="str">
        <f t="shared" si="10"/>
        <v>ALTO</v>
      </c>
      <c r="AE47" s="42"/>
      <c r="AF47" s="69"/>
      <c r="AG47" s="21" t="s">
        <v>85</v>
      </c>
      <c r="AH47" s="21">
        <v>3</v>
      </c>
      <c r="AI47" s="21">
        <v>3</v>
      </c>
      <c r="AJ47" s="21">
        <v>3</v>
      </c>
      <c r="AK47" s="19">
        <f>+((AH47*0.2)+(AI47*0.5)+(AJ47*0.3))</f>
        <v>3</v>
      </c>
      <c r="AL47" s="105" t="str">
        <f>IF(OR(AK47&gt;=2.5),"ALTO",IF(OR(AK47&lt;2),"BAJO","MEDIO"))</f>
        <v>ALTO</v>
      </c>
      <c r="AM47" s="42">
        <v>44196</v>
      </c>
      <c r="AN47" s="42" t="s">
        <v>681</v>
      </c>
      <c r="AO47" s="8" t="s">
        <v>682</v>
      </c>
      <c r="AP47" s="21" t="s">
        <v>85</v>
      </c>
      <c r="AQ47" s="21">
        <v>3</v>
      </c>
      <c r="AR47" s="21">
        <v>3</v>
      </c>
      <c r="AS47" s="21">
        <v>3</v>
      </c>
      <c r="AT47" s="19">
        <f t="shared" si="13"/>
        <v>3</v>
      </c>
      <c r="AU47" s="105" t="str">
        <f t="shared" si="14"/>
        <v>ALTO</v>
      </c>
      <c r="AV47" s="42"/>
      <c r="AW47" s="42" t="s">
        <v>681</v>
      </c>
      <c r="AX47" s="8" t="s">
        <v>682</v>
      </c>
      <c r="AY47" s="1">
        <v>4</v>
      </c>
    </row>
    <row r="48" spans="1:51" ht="78.75" x14ac:dyDescent="0.2">
      <c r="A48" s="73" t="s">
        <v>36</v>
      </c>
      <c r="B48" s="73" t="s">
        <v>729</v>
      </c>
      <c r="C48" s="67" t="s">
        <v>284</v>
      </c>
      <c r="D48" s="68" t="s">
        <v>120</v>
      </c>
      <c r="E48" s="47" t="s">
        <v>127</v>
      </c>
      <c r="F48" s="47"/>
      <c r="G48" s="48"/>
      <c r="H48" s="27" t="s">
        <v>461</v>
      </c>
      <c r="I48" s="32" t="s">
        <v>473</v>
      </c>
      <c r="J48" s="32" t="s">
        <v>728</v>
      </c>
      <c r="K48" s="21" t="s">
        <v>85</v>
      </c>
      <c r="L48" s="21">
        <v>3</v>
      </c>
      <c r="M48" s="21">
        <v>3</v>
      </c>
      <c r="N48" s="21">
        <v>3</v>
      </c>
      <c r="O48" s="19">
        <v>3</v>
      </c>
      <c r="P48" s="105" t="str">
        <f t="shared" si="12"/>
        <v>ALTO</v>
      </c>
      <c r="Q48" s="8" t="s">
        <v>475</v>
      </c>
      <c r="R48" s="8"/>
      <c r="S48" s="8"/>
      <c r="T48" s="32"/>
      <c r="U48" s="8" t="s">
        <v>99</v>
      </c>
      <c r="V48" s="8"/>
      <c r="W48" s="8"/>
      <c r="X48" s="42"/>
      <c r="Y48" s="21"/>
      <c r="Z48" s="123">
        <v>3</v>
      </c>
      <c r="AA48" s="123">
        <v>3</v>
      </c>
      <c r="AB48" s="123">
        <v>3</v>
      </c>
      <c r="AC48" s="126">
        <f t="shared" si="11"/>
        <v>3</v>
      </c>
      <c r="AD48" s="122" t="str">
        <f t="shared" si="10"/>
        <v>ALTO</v>
      </c>
      <c r="AE48" s="42"/>
      <c r="AF48" s="69"/>
      <c r="AG48" s="21" t="s">
        <v>85</v>
      </c>
      <c r="AH48" s="21">
        <v>3</v>
      </c>
      <c r="AI48" s="21">
        <v>3</v>
      </c>
      <c r="AJ48" s="21">
        <v>3</v>
      </c>
      <c r="AK48" s="19">
        <f>+((AH48*0.2)+(AI48*0.5)+(AJ48*0.3))</f>
        <v>3</v>
      </c>
      <c r="AL48" s="105" t="str">
        <f>IF(OR(AK48&gt;=2.5),"ALTO",IF(OR(AK48&lt;2),"BAJO","MEDIO"))</f>
        <v>ALTO</v>
      </c>
      <c r="AM48" s="42">
        <v>44196</v>
      </c>
      <c r="AN48" s="42" t="s">
        <v>683</v>
      </c>
      <c r="AO48" s="8" t="s">
        <v>684</v>
      </c>
      <c r="AP48" s="21" t="s">
        <v>85</v>
      </c>
      <c r="AQ48" s="21">
        <v>3</v>
      </c>
      <c r="AR48" s="21">
        <v>3</v>
      </c>
      <c r="AS48" s="21">
        <v>3</v>
      </c>
      <c r="AT48" s="19">
        <f t="shared" si="13"/>
        <v>3</v>
      </c>
      <c r="AU48" s="105" t="str">
        <f t="shared" si="14"/>
        <v>ALTO</v>
      </c>
      <c r="AV48" s="42"/>
      <c r="AW48" s="42" t="s">
        <v>683</v>
      </c>
      <c r="AX48" s="8" t="s">
        <v>684</v>
      </c>
      <c r="AY48" s="1">
        <v>3</v>
      </c>
    </row>
    <row r="49" spans="1:51" ht="84" x14ac:dyDescent="0.2">
      <c r="A49" s="73" t="s">
        <v>36</v>
      </c>
      <c r="B49" s="67" t="s">
        <v>295</v>
      </c>
      <c r="C49" s="67" t="s">
        <v>284</v>
      </c>
      <c r="D49" s="68" t="s">
        <v>120</v>
      </c>
      <c r="E49" s="47" t="s">
        <v>127</v>
      </c>
      <c r="F49" s="47"/>
      <c r="G49" s="48"/>
      <c r="H49" s="27"/>
      <c r="I49" s="32" t="s">
        <v>792</v>
      </c>
      <c r="J49" s="32" t="s">
        <v>793</v>
      </c>
      <c r="K49" s="21" t="s">
        <v>85</v>
      </c>
      <c r="L49" s="21">
        <v>3</v>
      </c>
      <c r="M49" s="21">
        <v>3</v>
      </c>
      <c r="N49" s="21">
        <v>3</v>
      </c>
      <c r="O49" s="19">
        <v>3</v>
      </c>
      <c r="P49" s="105" t="str">
        <f>IF(OR(O49&gt;=2.5),"ALTO",IF(OR(O49&lt;2),"BAJO","MEDIO"))</f>
        <v>ALTO</v>
      </c>
      <c r="Q49" s="8" t="s">
        <v>475</v>
      </c>
      <c r="R49" s="8"/>
      <c r="S49" s="8"/>
      <c r="T49" s="32"/>
      <c r="U49" s="8" t="s">
        <v>99</v>
      </c>
      <c r="V49" s="8"/>
      <c r="W49" s="8"/>
      <c r="X49" s="42"/>
      <c r="Y49" s="21"/>
      <c r="Z49" s="123">
        <v>3</v>
      </c>
      <c r="AA49" s="123">
        <v>3</v>
      </c>
      <c r="AB49" s="123">
        <v>3</v>
      </c>
      <c r="AC49" s="126">
        <f>+((Z49*0.2)+(AA49*0.5)+(AB49*0.3))</f>
        <v>3</v>
      </c>
      <c r="AD49" s="122" t="str">
        <f>IF(OR(AC49&gt;=2.5),"ALTO",IF(OR(AC49&lt;2),"BAJO","MEDIO"))</f>
        <v>ALTO</v>
      </c>
      <c r="AE49" s="42"/>
      <c r="AF49" s="69"/>
      <c r="AG49" s="21" t="s">
        <v>85</v>
      </c>
      <c r="AH49" s="21">
        <v>3</v>
      </c>
      <c r="AI49" s="21">
        <v>3</v>
      </c>
      <c r="AJ49" s="21">
        <v>3</v>
      </c>
      <c r="AK49" s="19">
        <f>+((AH49*0.2)+(AI49*0.5)+(AJ49*0.3))</f>
        <v>3</v>
      </c>
      <c r="AL49" s="105" t="str">
        <f>IF(OR(AK49&gt;=2.5),"ALTO",IF(OR(AK49&lt;2),"BAJO","MEDIO"))</f>
        <v>ALTO</v>
      </c>
      <c r="AM49" s="42">
        <v>44196</v>
      </c>
      <c r="AN49" s="42" t="s">
        <v>794</v>
      </c>
      <c r="AO49" s="8" t="s">
        <v>795</v>
      </c>
      <c r="AP49" s="21" t="s">
        <v>85</v>
      </c>
      <c r="AQ49" s="21">
        <v>3</v>
      </c>
      <c r="AR49" s="21">
        <v>3</v>
      </c>
      <c r="AS49" s="21">
        <v>3</v>
      </c>
      <c r="AT49" s="19">
        <f t="shared" si="13"/>
        <v>3</v>
      </c>
      <c r="AU49" s="105" t="str">
        <f t="shared" si="14"/>
        <v>ALTO</v>
      </c>
      <c r="AV49" s="42"/>
      <c r="AW49" s="42" t="s">
        <v>794</v>
      </c>
      <c r="AX49" s="8" t="s">
        <v>850</v>
      </c>
      <c r="AY49" s="1">
        <v>2</v>
      </c>
    </row>
    <row r="50" spans="1:51" ht="48" x14ac:dyDescent="0.2">
      <c r="A50" s="73" t="s">
        <v>36</v>
      </c>
      <c r="B50" s="67" t="s">
        <v>796</v>
      </c>
      <c r="C50" s="67" t="s">
        <v>284</v>
      </c>
      <c r="D50" s="68" t="s">
        <v>120</v>
      </c>
      <c r="E50" s="47" t="s">
        <v>127</v>
      </c>
      <c r="F50" s="47"/>
      <c r="G50" s="48"/>
      <c r="H50" s="27"/>
      <c r="I50" s="32" t="s">
        <v>792</v>
      </c>
      <c r="J50" s="32" t="s">
        <v>797</v>
      </c>
      <c r="K50" s="21" t="s">
        <v>85</v>
      </c>
      <c r="L50" s="21">
        <v>3</v>
      </c>
      <c r="M50" s="21">
        <v>3</v>
      </c>
      <c r="N50" s="21">
        <v>3</v>
      </c>
      <c r="O50" s="19">
        <v>3</v>
      </c>
      <c r="P50" s="105" t="str">
        <f>IF(OR(O50&gt;=2.5),"ALTO",IF(OR(O50&lt;2),"BAJO","MEDIO"))</f>
        <v>ALTO</v>
      </c>
      <c r="Q50" s="8" t="s">
        <v>475</v>
      </c>
      <c r="R50" s="8"/>
      <c r="S50" s="8"/>
      <c r="T50" s="32"/>
      <c r="U50" s="8" t="s">
        <v>99</v>
      </c>
      <c r="V50" s="8"/>
      <c r="W50" s="8"/>
      <c r="X50" s="42"/>
      <c r="Y50" s="21"/>
      <c r="Z50" s="123">
        <v>3</v>
      </c>
      <c r="AA50" s="123">
        <v>3</v>
      </c>
      <c r="AB50" s="123">
        <v>3</v>
      </c>
      <c r="AC50" s="126">
        <f>+((Z50*0.2)+(AA50*0.5)+(AB50*0.3))</f>
        <v>3</v>
      </c>
      <c r="AD50" s="122" t="str">
        <f>IF(OR(AC50&gt;=2.5),"ALTO",IF(OR(AC50&lt;2),"BAJO","MEDIO"))</f>
        <v>ALTO</v>
      </c>
      <c r="AE50" s="42"/>
      <c r="AF50" s="69"/>
      <c r="AG50" s="21"/>
      <c r="AH50" s="21"/>
      <c r="AI50" s="21"/>
      <c r="AJ50" s="21"/>
      <c r="AK50" s="19"/>
      <c r="AL50" s="157" t="e">
        <f ca="1">ASI(OR(AK50&gt;=2.5),"ALTO",IF(OR(AK50&lt;2),"BAJO","MEDIO"))</f>
        <v>#NAME?</v>
      </c>
      <c r="AM50" s="42"/>
      <c r="AN50" s="42"/>
      <c r="AO50" s="8"/>
      <c r="AP50" s="21" t="s">
        <v>85</v>
      </c>
      <c r="AQ50" s="21">
        <v>3</v>
      </c>
      <c r="AR50" s="21">
        <v>3</v>
      </c>
      <c r="AS50" s="21">
        <v>3</v>
      </c>
      <c r="AT50" s="19">
        <f t="shared" si="13"/>
        <v>3</v>
      </c>
      <c r="AU50" s="105" t="str">
        <f t="shared" si="14"/>
        <v>ALTO</v>
      </c>
      <c r="AV50" s="42"/>
      <c r="AW50" s="42" t="s">
        <v>798</v>
      </c>
      <c r="AX50" s="8" t="s">
        <v>799</v>
      </c>
      <c r="AY50" s="1">
        <v>1</v>
      </c>
    </row>
    <row r="52" spans="1:51" x14ac:dyDescent="0.2">
      <c r="AF52" s="125"/>
    </row>
    <row r="55" spans="1:51" x14ac:dyDescent="0.2">
      <c r="T55" s="1" t="s">
        <v>279</v>
      </c>
      <c r="U55" s="1">
        <v>1</v>
      </c>
    </row>
    <row r="56" spans="1:51" x14ac:dyDescent="0.2">
      <c r="T56" s="1" t="s">
        <v>359</v>
      </c>
      <c r="U56" s="1">
        <v>2</v>
      </c>
    </row>
    <row r="57" spans="1:51" x14ac:dyDescent="0.2">
      <c r="T57" s="1" t="s">
        <v>360</v>
      </c>
      <c r="U57" s="1">
        <v>2</v>
      </c>
    </row>
    <row r="58" spans="1:51" x14ac:dyDescent="0.2">
      <c r="T58" s="1" t="s">
        <v>361</v>
      </c>
      <c r="U58" s="1">
        <v>2</v>
      </c>
    </row>
    <row r="59" spans="1:51" x14ac:dyDescent="0.2">
      <c r="T59" s="1" t="s">
        <v>362</v>
      </c>
      <c r="U59" s="1">
        <v>2</v>
      </c>
    </row>
  </sheetData>
  <mergeCells count="24">
    <mergeCell ref="AP7:AX7"/>
    <mergeCell ref="A7:A8"/>
    <mergeCell ref="B7:B8"/>
    <mergeCell ref="C7:C8"/>
    <mergeCell ref="D7:D8"/>
    <mergeCell ref="E7:G7"/>
    <mergeCell ref="AG7:AO7"/>
    <mergeCell ref="I7:J7"/>
    <mergeCell ref="C5:D5"/>
    <mergeCell ref="E5:H5"/>
    <mergeCell ref="I5:AF5"/>
    <mergeCell ref="B6:G6"/>
    <mergeCell ref="H6:Q6"/>
    <mergeCell ref="R6:AF6"/>
    <mergeCell ref="X1:AF1"/>
    <mergeCell ref="E2:V2"/>
    <mergeCell ref="X2:AF2"/>
    <mergeCell ref="E3:V3"/>
    <mergeCell ref="X3:AF3"/>
    <mergeCell ref="X4:AF4"/>
    <mergeCell ref="K7:P7"/>
    <mergeCell ref="Q7:Q8"/>
    <mergeCell ref="R7:W7"/>
    <mergeCell ref="X7:AF7"/>
  </mergeCells>
  <conditionalFormatting sqref="R22 T22:W22 U19:W19 R10:R11 V11:W11 Q12:R21 R9:S9 U9:W9 Q9:Q11 V20:W20 V17:V18 W12:W18 R23:W23 Q35:S37 R24:S31 R32 Q22:Q32 Q33:R34 AF9:AF21 AF23:AF24 AF26:AF27 U24:W37 AF36:AF37">
    <cfRule type="cellIs" dxfId="740" priority="340" operator="equal">
      <formula>"ACEPTABLE"</formula>
    </cfRule>
    <cfRule type="cellIs" dxfId="739" priority="341" stopIfTrue="1" operator="equal">
      <formula>"MODERADO"</formula>
    </cfRule>
    <cfRule type="cellIs" dxfId="738" priority="342" stopIfTrue="1" operator="equal">
      <formula>"SIGNIFICATIVO"</formula>
    </cfRule>
  </conditionalFormatting>
  <conditionalFormatting sqref="AF38">
    <cfRule type="cellIs" dxfId="737" priority="337" operator="equal">
      <formula>"ACEPTABLE"</formula>
    </cfRule>
    <cfRule type="cellIs" dxfId="736" priority="338" stopIfTrue="1" operator="equal">
      <formula>"MODERADO"</formula>
    </cfRule>
    <cfRule type="cellIs" dxfId="735" priority="339" stopIfTrue="1" operator="equal">
      <formula>"SIGNIFICATIVO"</formula>
    </cfRule>
  </conditionalFormatting>
  <conditionalFormatting sqref="V38">
    <cfRule type="cellIs" dxfId="734" priority="334" operator="equal">
      <formula>"ACEPTABLE"</formula>
    </cfRule>
    <cfRule type="cellIs" dxfId="733" priority="335" stopIfTrue="1" operator="equal">
      <formula>"MODERADO"</formula>
    </cfRule>
    <cfRule type="cellIs" dxfId="732" priority="336" stopIfTrue="1" operator="equal">
      <formula>"SIGNIFICATIVO"</formula>
    </cfRule>
  </conditionalFormatting>
  <conditionalFormatting sqref="U38">
    <cfRule type="cellIs" dxfId="731" priority="328" operator="equal">
      <formula>"ACEPTABLE"</formula>
    </cfRule>
    <cfRule type="cellIs" dxfId="730" priority="329" stopIfTrue="1" operator="equal">
      <formula>"MODERADO"</formula>
    </cfRule>
    <cfRule type="cellIs" dxfId="729" priority="330" stopIfTrue="1" operator="equal">
      <formula>"SIGNIFICATIVO"</formula>
    </cfRule>
  </conditionalFormatting>
  <conditionalFormatting sqref="R38:S38">
    <cfRule type="cellIs" dxfId="728" priority="331" operator="equal">
      <formula>"ACEPTABLE"</formula>
    </cfRule>
    <cfRule type="cellIs" dxfId="727" priority="332" stopIfTrue="1" operator="equal">
      <formula>"MODERADO"</formula>
    </cfRule>
    <cfRule type="cellIs" dxfId="726" priority="333" stopIfTrue="1" operator="equal">
      <formula>"SIGNIFICATIVO"</formula>
    </cfRule>
  </conditionalFormatting>
  <conditionalFormatting sqref="Q38">
    <cfRule type="cellIs" dxfId="725" priority="325" operator="equal">
      <formula>"ACEPTABLE"</formula>
    </cfRule>
    <cfRule type="cellIs" dxfId="724" priority="326" stopIfTrue="1" operator="equal">
      <formula>"MODERADO"</formula>
    </cfRule>
    <cfRule type="cellIs" dxfId="723" priority="327" stopIfTrue="1" operator="equal">
      <formula>"SIGNIFICATIVO"</formula>
    </cfRule>
  </conditionalFormatting>
  <conditionalFormatting sqref="W38">
    <cfRule type="cellIs" dxfId="722" priority="322" operator="equal">
      <formula>"ACEPTABLE"</formula>
    </cfRule>
    <cfRule type="cellIs" dxfId="721" priority="323" stopIfTrue="1" operator="equal">
      <formula>"MODERADO"</formula>
    </cfRule>
    <cfRule type="cellIs" dxfId="720" priority="324" stopIfTrue="1" operator="equal">
      <formula>"SIGNIFICATIVO"</formula>
    </cfRule>
  </conditionalFormatting>
  <conditionalFormatting sqref="AF22">
    <cfRule type="cellIs" dxfId="719" priority="319" operator="equal">
      <formula>"ACEPTABLE"</formula>
    </cfRule>
    <cfRule type="cellIs" dxfId="718" priority="320" stopIfTrue="1" operator="equal">
      <formula>"MODERADO"</formula>
    </cfRule>
    <cfRule type="cellIs" dxfId="717" priority="321" stopIfTrue="1" operator="equal">
      <formula>"SIGNIFICATIVO"</formula>
    </cfRule>
  </conditionalFormatting>
  <conditionalFormatting sqref="AF25">
    <cfRule type="cellIs" dxfId="716" priority="316" operator="equal">
      <formula>"ACEPTABLE"</formula>
    </cfRule>
    <cfRule type="cellIs" dxfId="715" priority="317" stopIfTrue="1" operator="equal">
      <formula>"MODERADO"</formula>
    </cfRule>
    <cfRule type="cellIs" dxfId="714" priority="318" stopIfTrue="1" operator="equal">
      <formula>"SIGNIFICATIVO"</formula>
    </cfRule>
  </conditionalFormatting>
  <conditionalFormatting sqref="AF28">
    <cfRule type="cellIs" dxfId="713" priority="313" operator="equal">
      <formula>"ACEPTABLE"</formula>
    </cfRule>
    <cfRule type="cellIs" dxfId="712" priority="314" stopIfTrue="1" operator="equal">
      <formula>"MODERADO"</formula>
    </cfRule>
    <cfRule type="cellIs" dxfId="711" priority="315" stopIfTrue="1" operator="equal">
      <formula>"SIGNIFICATIVO"</formula>
    </cfRule>
  </conditionalFormatting>
  <conditionalFormatting sqref="AF29">
    <cfRule type="cellIs" dxfId="710" priority="310" operator="equal">
      <formula>"ACEPTABLE"</formula>
    </cfRule>
    <cfRule type="cellIs" dxfId="709" priority="311" stopIfTrue="1" operator="equal">
      <formula>"MODERADO"</formula>
    </cfRule>
    <cfRule type="cellIs" dxfId="708" priority="312" stopIfTrue="1" operator="equal">
      <formula>"SIGNIFICATIVO"</formula>
    </cfRule>
  </conditionalFormatting>
  <conditionalFormatting sqref="AF30">
    <cfRule type="cellIs" dxfId="707" priority="307" operator="equal">
      <formula>"ACEPTABLE"</formula>
    </cfRule>
    <cfRule type="cellIs" dxfId="706" priority="308" stopIfTrue="1" operator="equal">
      <formula>"MODERADO"</formula>
    </cfRule>
    <cfRule type="cellIs" dxfId="705" priority="309" stopIfTrue="1" operator="equal">
      <formula>"SIGNIFICATIVO"</formula>
    </cfRule>
  </conditionalFormatting>
  <conditionalFormatting sqref="AF31">
    <cfRule type="cellIs" dxfId="704" priority="304" operator="equal">
      <formula>"ACEPTABLE"</formula>
    </cfRule>
    <cfRule type="cellIs" dxfId="703" priority="305" stopIfTrue="1" operator="equal">
      <formula>"MODERADO"</formula>
    </cfRule>
    <cfRule type="cellIs" dxfId="702" priority="306" stopIfTrue="1" operator="equal">
      <formula>"SIGNIFICATIVO"</formula>
    </cfRule>
  </conditionalFormatting>
  <conditionalFormatting sqref="AF32">
    <cfRule type="cellIs" dxfId="701" priority="301" operator="equal">
      <formula>"ACEPTABLE"</formula>
    </cfRule>
    <cfRule type="cellIs" dxfId="700" priority="302" stopIfTrue="1" operator="equal">
      <formula>"MODERADO"</formula>
    </cfRule>
    <cfRule type="cellIs" dxfId="699" priority="303" stopIfTrue="1" operator="equal">
      <formula>"SIGNIFICATIVO"</formula>
    </cfRule>
  </conditionalFormatting>
  <conditionalFormatting sqref="AF33">
    <cfRule type="cellIs" dxfId="698" priority="298" operator="equal">
      <formula>"ACEPTABLE"</formula>
    </cfRule>
    <cfRule type="cellIs" dxfId="697" priority="299" stopIfTrue="1" operator="equal">
      <formula>"MODERADO"</formula>
    </cfRule>
    <cfRule type="cellIs" dxfId="696" priority="300" stopIfTrue="1" operator="equal">
      <formula>"SIGNIFICATIVO"</formula>
    </cfRule>
  </conditionalFormatting>
  <conditionalFormatting sqref="AF34">
    <cfRule type="cellIs" dxfId="695" priority="295" operator="equal">
      <formula>"ACEPTABLE"</formula>
    </cfRule>
    <cfRule type="cellIs" dxfId="694" priority="296" stopIfTrue="1" operator="equal">
      <formula>"MODERADO"</formula>
    </cfRule>
    <cfRule type="cellIs" dxfId="693" priority="297" stopIfTrue="1" operator="equal">
      <formula>"SIGNIFICATIVO"</formula>
    </cfRule>
  </conditionalFormatting>
  <conditionalFormatting sqref="AF35">
    <cfRule type="cellIs" dxfId="692" priority="292" operator="equal">
      <formula>"ACEPTABLE"</formula>
    </cfRule>
    <cfRule type="cellIs" dxfId="691" priority="293" stopIfTrue="1" operator="equal">
      <formula>"MODERADO"</formula>
    </cfRule>
    <cfRule type="cellIs" dxfId="690" priority="294" stopIfTrue="1" operator="equal">
      <formula>"SIGNIFICATIVO"</formula>
    </cfRule>
  </conditionalFormatting>
  <conditionalFormatting sqref="AO9:AO21 AO36 AO23:AO24">
    <cfRule type="cellIs" dxfId="689" priority="289" operator="equal">
      <formula>"ACEPTABLE"</formula>
    </cfRule>
    <cfRule type="cellIs" dxfId="688" priority="290" stopIfTrue="1" operator="equal">
      <formula>"MODERADO"</formula>
    </cfRule>
    <cfRule type="cellIs" dxfId="687" priority="291" stopIfTrue="1" operator="equal">
      <formula>"SIGNIFICATIVO"</formula>
    </cfRule>
  </conditionalFormatting>
  <conditionalFormatting sqref="AO38">
    <cfRule type="cellIs" dxfId="686" priority="286" operator="equal">
      <formula>"ACEPTABLE"</formula>
    </cfRule>
    <cfRule type="cellIs" dxfId="685" priority="287" stopIfTrue="1" operator="equal">
      <formula>"MODERADO"</formula>
    </cfRule>
    <cfRule type="cellIs" dxfId="684" priority="288" stopIfTrue="1" operator="equal">
      <formula>"SIGNIFICATIVO"</formula>
    </cfRule>
  </conditionalFormatting>
  <conditionalFormatting sqref="AO22">
    <cfRule type="cellIs" dxfId="683" priority="283" operator="equal">
      <formula>"ACEPTABLE"</formula>
    </cfRule>
    <cfRule type="cellIs" dxfId="682" priority="284" stopIfTrue="1" operator="equal">
      <formula>"MODERADO"</formula>
    </cfRule>
    <cfRule type="cellIs" dxfId="681" priority="285" stopIfTrue="1" operator="equal">
      <formula>"SIGNIFICATIVO"</formula>
    </cfRule>
  </conditionalFormatting>
  <conditionalFormatting sqref="AO28">
    <cfRule type="cellIs" dxfId="680" priority="277" operator="equal">
      <formula>"ACEPTABLE"</formula>
    </cfRule>
    <cfRule type="cellIs" dxfId="679" priority="278" stopIfTrue="1" operator="equal">
      <formula>"MODERADO"</formula>
    </cfRule>
    <cfRule type="cellIs" dxfId="678" priority="279" stopIfTrue="1" operator="equal">
      <formula>"SIGNIFICATIVO"</formula>
    </cfRule>
  </conditionalFormatting>
  <conditionalFormatting sqref="AO29">
    <cfRule type="cellIs" dxfId="677" priority="274" operator="equal">
      <formula>"ACEPTABLE"</formula>
    </cfRule>
    <cfRule type="cellIs" dxfId="676" priority="275" stopIfTrue="1" operator="equal">
      <formula>"MODERADO"</formula>
    </cfRule>
    <cfRule type="cellIs" dxfId="675" priority="276" stopIfTrue="1" operator="equal">
      <formula>"SIGNIFICATIVO"</formula>
    </cfRule>
  </conditionalFormatting>
  <conditionalFormatting sqref="AO30">
    <cfRule type="cellIs" dxfId="674" priority="271" operator="equal">
      <formula>"ACEPTABLE"</formula>
    </cfRule>
    <cfRule type="cellIs" dxfId="673" priority="272" stopIfTrue="1" operator="equal">
      <formula>"MODERADO"</formula>
    </cfRule>
    <cfRule type="cellIs" dxfId="672" priority="273" stopIfTrue="1" operator="equal">
      <formula>"SIGNIFICATIVO"</formula>
    </cfRule>
  </conditionalFormatting>
  <conditionalFormatting sqref="AO31">
    <cfRule type="cellIs" dxfId="671" priority="268" operator="equal">
      <formula>"ACEPTABLE"</formula>
    </cfRule>
    <cfRule type="cellIs" dxfId="670" priority="269" stopIfTrue="1" operator="equal">
      <formula>"MODERADO"</formula>
    </cfRule>
    <cfRule type="cellIs" dxfId="669" priority="270" stopIfTrue="1" operator="equal">
      <formula>"SIGNIFICATIVO"</formula>
    </cfRule>
  </conditionalFormatting>
  <conditionalFormatting sqref="AO32">
    <cfRule type="cellIs" dxfId="668" priority="265" operator="equal">
      <formula>"ACEPTABLE"</formula>
    </cfRule>
    <cfRule type="cellIs" dxfId="667" priority="266" stopIfTrue="1" operator="equal">
      <formula>"MODERADO"</formula>
    </cfRule>
    <cfRule type="cellIs" dxfId="666" priority="267" stopIfTrue="1" operator="equal">
      <formula>"SIGNIFICATIVO"</formula>
    </cfRule>
  </conditionalFormatting>
  <conditionalFormatting sqref="AO33">
    <cfRule type="cellIs" dxfId="665" priority="262" operator="equal">
      <formula>"ACEPTABLE"</formula>
    </cfRule>
    <cfRule type="cellIs" dxfId="664" priority="263" stopIfTrue="1" operator="equal">
      <formula>"MODERADO"</formula>
    </cfRule>
    <cfRule type="cellIs" dxfId="663" priority="264" stopIfTrue="1" operator="equal">
      <formula>"SIGNIFICATIVO"</formula>
    </cfRule>
  </conditionalFormatting>
  <conditionalFormatting sqref="AO34">
    <cfRule type="cellIs" dxfId="662" priority="259" operator="equal">
      <formula>"ACEPTABLE"</formula>
    </cfRule>
    <cfRule type="cellIs" dxfId="661" priority="260" stopIfTrue="1" operator="equal">
      <formula>"MODERADO"</formula>
    </cfRule>
    <cfRule type="cellIs" dxfId="660" priority="261" stopIfTrue="1" operator="equal">
      <formula>"SIGNIFICATIVO"</formula>
    </cfRule>
  </conditionalFormatting>
  <conditionalFormatting sqref="AO35">
    <cfRule type="cellIs" dxfId="659" priority="256" operator="equal">
      <formula>"ACEPTABLE"</formula>
    </cfRule>
    <cfRule type="cellIs" dxfId="658" priority="257" stopIfTrue="1" operator="equal">
      <formula>"MODERADO"</formula>
    </cfRule>
    <cfRule type="cellIs" dxfId="657" priority="258" stopIfTrue="1" operator="equal">
      <formula>"SIGNIFICATIVO"</formula>
    </cfRule>
  </conditionalFormatting>
  <conditionalFormatting sqref="AN15">
    <cfRule type="cellIs" dxfId="656" priority="253" operator="equal">
      <formula>"ACEPTABLE"</formula>
    </cfRule>
    <cfRule type="cellIs" dxfId="655" priority="254" stopIfTrue="1" operator="equal">
      <formula>"MODERADO"</formula>
    </cfRule>
    <cfRule type="cellIs" dxfId="654" priority="255" stopIfTrue="1" operator="equal">
      <formula>"SIGNIFICATIVO"</formula>
    </cfRule>
  </conditionalFormatting>
  <conditionalFormatting sqref="AN19">
    <cfRule type="cellIs" dxfId="653" priority="250" operator="equal">
      <formula>"ACEPTABLE"</formula>
    </cfRule>
    <cfRule type="cellIs" dxfId="652" priority="251" stopIfTrue="1" operator="equal">
      <formula>"MODERADO"</formula>
    </cfRule>
    <cfRule type="cellIs" dxfId="651" priority="252" stopIfTrue="1" operator="equal">
      <formula>"SIGNIFICATIVO"</formula>
    </cfRule>
  </conditionalFormatting>
  <conditionalFormatting sqref="U39">
    <cfRule type="cellIs" dxfId="650" priority="247" operator="equal">
      <formula>"ACEPTABLE"</formula>
    </cfRule>
    <cfRule type="cellIs" dxfId="649" priority="248" stopIfTrue="1" operator="equal">
      <formula>"MODERADO"</formula>
    </cfRule>
    <cfRule type="cellIs" dxfId="648" priority="249" stopIfTrue="1" operator="equal">
      <formula>"SIGNIFICATIVO"</formula>
    </cfRule>
  </conditionalFormatting>
  <conditionalFormatting sqref="V39:W39">
    <cfRule type="cellIs" dxfId="647" priority="244" operator="equal">
      <formula>"ACEPTABLE"</formula>
    </cfRule>
    <cfRule type="cellIs" dxfId="646" priority="245" stopIfTrue="1" operator="equal">
      <formula>"MODERADO"</formula>
    </cfRule>
    <cfRule type="cellIs" dxfId="645" priority="246" stopIfTrue="1" operator="equal">
      <formula>"SIGNIFICATIVO"</formula>
    </cfRule>
  </conditionalFormatting>
  <conditionalFormatting sqref="AF39">
    <cfRule type="cellIs" dxfId="644" priority="241" operator="equal">
      <formula>"ACEPTABLE"</formula>
    </cfRule>
    <cfRule type="cellIs" dxfId="643" priority="242" stopIfTrue="1" operator="equal">
      <formula>"MODERADO"</formula>
    </cfRule>
    <cfRule type="cellIs" dxfId="642" priority="243" stopIfTrue="1" operator="equal">
      <formula>"SIGNIFICATIVO"</formula>
    </cfRule>
  </conditionalFormatting>
  <conditionalFormatting sqref="AO39">
    <cfRule type="cellIs" dxfId="641" priority="238" operator="equal">
      <formula>"ACEPTABLE"</formula>
    </cfRule>
    <cfRule type="cellIs" dxfId="640" priority="239" stopIfTrue="1" operator="equal">
      <formula>"MODERADO"</formula>
    </cfRule>
    <cfRule type="cellIs" dxfId="639" priority="240" stopIfTrue="1" operator="equal">
      <formula>"SIGNIFICATIVO"</formula>
    </cfRule>
  </conditionalFormatting>
  <conditionalFormatting sqref="U40">
    <cfRule type="cellIs" dxfId="638" priority="235" operator="equal">
      <formula>"ACEPTABLE"</formula>
    </cfRule>
    <cfRule type="cellIs" dxfId="637" priority="236" stopIfTrue="1" operator="equal">
      <formula>"MODERADO"</formula>
    </cfRule>
    <cfRule type="cellIs" dxfId="636" priority="237" stopIfTrue="1" operator="equal">
      <formula>"SIGNIFICATIVO"</formula>
    </cfRule>
  </conditionalFormatting>
  <conditionalFormatting sqref="V40:W40">
    <cfRule type="cellIs" dxfId="635" priority="232" operator="equal">
      <formula>"ACEPTABLE"</formula>
    </cfRule>
    <cfRule type="cellIs" dxfId="634" priority="233" stopIfTrue="1" operator="equal">
      <formula>"MODERADO"</formula>
    </cfRule>
    <cfRule type="cellIs" dxfId="633" priority="234" stopIfTrue="1" operator="equal">
      <formula>"SIGNIFICATIVO"</formula>
    </cfRule>
  </conditionalFormatting>
  <conditionalFormatting sqref="AF40">
    <cfRule type="cellIs" dxfId="632" priority="229" operator="equal">
      <formula>"ACEPTABLE"</formula>
    </cfRule>
    <cfRule type="cellIs" dxfId="631" priority="230" stopIfTrue="1" operator="equal">
      <formula>"MODERADO"</formula>
    </cfRule>
    <cfRule type="cellIs" dxfId="630" priority="231" stopIfTrue="1" operator="equal">
      <formula>"SIGNIFICATIVO"</formula>
    </cfRule>
  </conditionalFormatting>
  <conditionalFormatting sqref="AO40">
    <cfRule type="cellIs" dxfId="629" priority="226" operator="equal">
      <formula>"ACEPTABLE"</formula>
    </cfRule>
    <cfRule type="cellIs" dxfId="628" priority="227" stopIfTrue="1" operator="equal">
      <formula>"MODERADO"</formula>
    </cfRule>
    <cfRule type="cellIs" dxfId="627" priority="228" stopIfTrue="1" operator="equal">
      <formula>"SIGNIFICATIVO"</formula>
    </cfRule>
  </conditionalFormatting>
  <conditionalFormatting sqref="R40">
    <cfRule type="cellIs" dxfId="626" priority="223" operator="equal">
      <formula>"ACEPTABLE"</formula>
    </cfRule>
    <cfRule type="cellIs" dxfId="625" priority="224" stopIfTrue="1" operator="equal">
      <formula>"MODERADO"</formula>
    </cfRule>
    <cfRule type="cellIs" dxfId="624" priority="225" stopIfTrue="1" operator="equal">
      <formula>"SIGNIFICATIVO"</formula>
    </cfRule>
  </conditionalFormatting>
  <conditionalFormatting sqref="U41">
    <cfRule type="cellIs" dxfId="623" priority="220" operator="equal">
      <formula>"ACEPTABLE"</formula>
    </cfRule>
    <cfRule type="cellIs" dxfId="622" priority="221" stopIfTrue="1" operator="equal">
      <formula>"MODERADO"</formula>
    </cfRule>
    <cfRule type="cellIs" dxfId="621" priority="222" stopIfTrue="1" operator="equal">
      <formula>"SIGNIFICATIVO"</formula>
    </cfRule>
  </conditionalFormatting>
  <conditionalFormatting sqref="V41:W41">
    <cfRule type="cellIs" dxfId="620" priority="217" operator="equal">
      <formula>"ACEPTABLE"</formula>
    </cfRule>
    <cfRule type="cellIs" dxfId="619" priority="218" stopIfTrue="1" operator="equal">
      <formula>"MODERADO"</formula>
    </cfRule>
    <cfRule type="cellIs" dxfId="618" priority="219" stopIfTrue="1" operator="equal">
      <formula>"SIGNIFICATIVO"</formula>
    </cfRule>
  </conditionalFormatting>
  <conditionalFormatting sqref="AF41">
    <cfRule type="cellIs" dxfId="617" priority="214" operator="equal">
      <formula>"ACEPTABLE"</formula>
    </cfRule>
    <cfRule type="cellIs" dxfId="616" priority="215" stopIfTrue="1" operator="equal">
      <formula>"MODERADO"</formula>
    </cfRule>
    <cfRule type="cellIs" dxfId="615" priority="216" stopIfTrue="1" operator="equal">
      <formula>"SIGNIFICATIVO"</formula>
    </cfRule>
  </conditionalFormatting>
  <conditionalFormatting sqref="AO41">
    <cfRule type="cellIs" dxfId="614" priority="211" operator="equal">
      <formula>"ACEPTABLE"</formula>
    </cfRule>
    <cfRule type="cellIs" dxfId="613" priority="212" stopIfTrue="1" operator="equal">
      <formula>"MODERADO"</formula>
    </cfRule>
    <cfRule type="cellIs" dxfId="612" priority="213" stopIfTrue="1" operator="equal">
      <formula>"SIGNIFICATIVO"</formula>
    </cfRule>
  </conditionalFormatting>
  <conditionalFormatting sqref="R41">
    <cfRule type="cellIs" dxfId="611" priority="208" operator="equal">
      <formula>"ACEPTABLE"</formula>
    </cfRule>
    <cfRule type="cellIs" dxfId="610" priority="209" stopIfTrue="1" operator="equal">
      <formula>"MODERADO"</formula>
    </cfRule>
    <cfRule type="cellIs" dxfId="609" priority="210" stopIfTrue="1" operator="equal">
      <formula>"SIGNIFICATIVO"</formula>
    </cfRule>
  </conditionalFormatting>
  <conditionalFormatting sqref="U42">
    <cfRule type="cellIs" dxfId="608" priority="205" operator="equal">
      <formula>"ACEPTABLE"</formula>
    </cfRule>
    <cfRule type="cellIs" dxfId="607" priority="206" stopIfTrue="1" operator="equal">
      <formula>"MODERADO"</formula>
    </cfRule>
    <cfRule type="cellIs" dxfId="606" priority="207" stopIfTrue="1" operator="equal">
      <formula>"SIGNIFICATIVO"</formula>
    </cfRule>
  </conditionalFormatting>
  <conditionalFormatting sqref="V42:W42">
    <cfRule type="cellIs" dxfId="605" priority="202" operator="equal">
      <formula>"ACEPTABLE"</formula>
    </cfRule>
    <cfRule type="cellIs" dxfId="604" priority="203" stopIfTrue="1" operator="equal">
      <formula>"MODERADO"</formula>
    </cfRule>
    <cfRule type="cellIs" dxfId="603" priority="204" stopIfTrue="1" operator="equal">
      <formula>"SIGNIFICATIVO"</formula>
    </cfRule>
  </conditionalFormatting>
  <conditionalFormatting sqref="AF42">
    <cfRule type="cellIs" dxfId="602" priority="199" operator="equal">
      <formula>"ACEPTABLE"</formula>
    </cfRule>
    <cfRule type="cellIs" dxfId="601" priority="200" stopIfTrue="1" operator="equal">
      <formula>"MODERADO"</formula>
    </cfRule>
    <cfRule type="cellIs" dxfId="600" priority="201" stopIfTrue="1" operator="equal">
      <formula>"SIGNIFICATIVO"</formula>
    </cfRule>
  </conditionalFormatting>
  <conditionalFormatting sqref="AO42">
    <cfRule type="cellIs" dxfId="599" priority="196" operator="equal">
      <formula>"ACEPTABLE"</formula>
    </cfRule>
    <cfRule type="cellIs" dxfId="598" priority="197" stopIfTrue="1" operator="equal">
      <formula>"MODERADO"</formula>
    </cfRule>
    <cfRule type="cellIs" dxfId="597" priority="198" stopIfTrue="1" operator="equal">
      <formula>"SIGNIFICATIVO"</formula>
    </cfRule>
  </conditionalFormatting>
  <conditionalFormatting sqref="R42">
    <cfRule type="cellIs" dxfId="596" priority="193" operator="equal">
      <formula>"ACEPTABLE"</formula>
    </cfRule>
    <cfRule type="cellIs" dxfId="595" priority="194" stopIfTrue="1" operator="equal">
      <formula>"MODERADO"</formula>
    </cfRule>
    <cfRule type="cellIs" dxfId="594" priority="195" stopIfTrue="1" operator="equal">
      <formula>"SIGNIFICATIVO"</formula>
    </cfRule>
  </conditionalFormatting>
  <conditionalFormatting sqref="Q43:S43 AF43 U43:W43">
    <cfRule type="cellIs" dxfId="593" priority="190" operator="equal">
      <formula>"ACEPTABLE"</formula>
    </cfRule>
    <cfRule type="cellIs" dxfId="592" priority="191" stopIfTrue="1" operator="equal">
      <formula>"MODERADO"</formula>
    </cfRule>
    <cfRule type="cellIs" dxfId="591" priority="192" stopIfTrue="1" operator="equal">
      <formula>"SIGNIFICATIVO"</formula>
    </cfRule>
  </conditionalFormatting>
  <conditionalFormatting sqref="AO43">
    <cfRule type="cellIs" dxfId="590" priority="187" operator="equal">
      <formula>"ACEPTABLE"</formula>
    </cfRule>
    <cfRule type="cellIs" dxfId="589" priority="188" stopIfTrue="1" operator="equal">
      <formula>"MODERADO"</formula>
    </cfRule>
    <cfRule type="cellIs" dxfId="588" priority="189" stopIfTrue="1" operator="equal">
      <formula>"SIGNIFICATIVO"</formula>
    </cfRule>
  </conditionalFormatting>
  <conditionalFormatting sqref="AO25">
    <cfRule type="cellIs" dxfId="587" priority="184" operator="equal">
      <formula>"ACEPTABLE"</formula>
    </cfRule>
    <cfRule type="cellIs" dxfId="586" priority="185" stopIfTrue="1" operator="equal">
      <formula>"MODERADO"</formula>
    </cfRule>
    <cfRule type="cellIs" dxfId="585" priority="186" stopIfTrue="1" operator="equal">
      <formula>"SIGNIFICATIVO"</formula>
    </cfRule>
  </conditionalFormatting>
  <conditionalFormatting sqref="AO27">
    <cfRule type="cellIs" dxfId="584" priority="178" operator="equal">
      <formula>"ACEPTABLE"</formula>
    </cfRule>
    <cfRule type="cellIs" dxfId="583" priority="179" stopIfTrue="1" operator="equal">
      <formula>"MODERADO"</formula>
    </cfRule>
    <cfRule type="cellIs" dxfId="582" priority="180" stopIfTrue="1" operator="equal">
      <formula>"SIGNIFICATIVO"</formula>
    </cfRule>
  </conditionalFormatting>
  <conditionalFormatting sqref="AO26">
    <cfRule type="cellIs" dxfId="581" priority="175" operator="equal">
      <formula>"ACEPTABLE"</formula>
    </cfRule>
    <cfRule type="cellIs" dxfId="580" priority="176" stopIfTrue="1" operator="equal">
      <formula>"MODERADO"</formula>
    </cfRule>
    <cfRule type="cellIs" dxfId="579" priority="177" stopIfTrue="1" operator="equal">
      <formula>"SIGNIFICATIVO"</formula>
    </cfRule>
  </conditionalFormatting>
  <conditionalFormatting sqref="AO37">
    <cfRule type="cellIs" dxfId="578" priority="172" operator="equal">
      <formula>"ACEPTABLE"</formula>
    </cfRule>
    <cfRule type="cellIs" dxfId="577" priority="173" stopIfTrue="1" operator="equal">
      <formula>"MODERADO"</formula>
    </cfRule>
    <cfRule type="cellIs" dxfId="576" priority="174" stopIfTrue="1" operator="equal">
      <formula>"SIGNIFICATIVO"</formula>
    </cfRule>
  </conditionalFormatting>
  <conditionalFormatting sqref="Q44:S44 U44:W44 AF44">
    <cfRule type="cellIs" dxfId="575" priority="169" operator="equal">
      <formula>"ACEPTABLE"</formula>
    </cfRule>
    <cfRule type="cellIs" dxfId="574" priority="170" stopIfTrue="1" operator="equal">
      <formula>"MODERADO"</formula>
    </cfRule>
    <cfRule type="cellIs" dxfId="573" priority="171" stopIfTrue="1" operator="equal">
      <formula>"SIGNIFICATIVO"</formula>
    </cfRule>
  </conditionalFormatting>
  <conditionalFormatting sqref="AO44">
    <cfRule type="cellIs" dxfId="572" priority="166" operator="equal">
      <formula>"ACEPTABLE"</formula>
    </cfRule>
    <cfRule type="cellIs" dxfId="571" priority="167" stopIfTrue="1" operator="equal">
      <formula>"MODERADO"</formula>
    </cfRule>
    <cfRule type="cellIs" dxfId="570" priority="168" stopIfTrue="1" operator="equal">
      <formula>"SIGNIFICATIVO"</formula>
    </cfRule>
  </conditionalFormatting>
  <conditionalFormatting sqref="Q45:S45 U45:W45 AF45">
    <cfRule type="cellIs" dxfId="569" priority="163" operator="equal">
      <formula>"ACEPTABLE"</formula>
    </cfRule>
    <cfRule type="cellIs" dxfId="568" priority="164" stopIfTrue="1" operator="equal">
      <formula>"MODERADO"</formula>
    </cfRule>
    <cfRule type="cellIs" dxfId="567" priority="165" stopIfTrue="1" operator="equal">
      <formula>"SIGNIFICATIVO"</formula>
    </cfRule>
  </conditionalFormatting>
  <conditionalFormatting sqref="AO45">
    <cfRule type="cellIs" dxfId="566" priority="160" operator="equal">
      <formula>"ACEPTABLE"</formula>
    </cfRule>
    <cfRule type="cellIs" dxfId="565" priority="161" stopIfTrue="1" operator="equal">
      <formula>"MODERADO"</formula>
    </cfRule>
    <cfRule type="cellIs" dxfId="564" priority="162" stopIfTrue="1" operator="equal">
      <formula>"SIGNIFICATIVO"</formula>
    </cfRule>
  </conditionalFormatting>
  <conditionalFormatting sqref="Q46:S46 U46:W46 AF46">
    <cfRule type="cellIs" dxfId="563" priority="157" operator="equal">
      <formula>"ACEPTABLE"</formula>
    </cfRule>
    <cfRule type="cellIs" dxfId="562" priority="158" stopIfTrue="1" operator="equal">
      <formula>"MODERADO"</formula>
    </cfRule>
    <cfRule type="cellIs" dxfId="561" priority="159" stopIfTrue="1" operator="equal">
      <formula>"SIGNIFICATIVO"</formula>
    </cfRule>
  </conditionalFormatting>
  <conditionalFormatting sqref="AO46">
    <cfRule type="cellIs" dxfId="560" priority="154" operator="equal">
      <formula>"ACEPTABLE"</formula>
    </cfRule>
    <cfRule type="cellIs" dxfId="559" priority="155" stopIfTrue="1" operator="equal">
      <formula>"MODERADO"</formula>
    </cfRule>
    <cfRule type="cellIs" dxfId="558" priority="156" stopIfTrue="1" operator="equal">
      <formula>"SIGNIFICATIVO"</formula>
    </cfRule>
  </conditionalFormatting>
  <conditionalFormatting sqref="Q47:S47 U47:W47 AF47">
    <cfRule type="cellIs" dxfId="557" priority="151" operator="equal">
      <formula>"ACEPTABLE"</formula>
    </cfRule>
    <cfRule type="cellIs" dxfId="556" priority="152" stopIfTrue="1" operator="equal">
      <formula>"MODERADO"</formula>
    </cfRule>
    <cfRule type="cellIs" dxfId="555" priority="153" stopIfTrue="1" operator="equal">
      <formula>"SIGNIFICATIVO"</formula>
    </cfRule>
  </conditionalFormatting>
  <conditionalFormatting sqref="AO47">
    <cfRule type="cellIs" dxfId="554" priority="148" operator="equal">
      <formula>"ACEPTABLE"</formula>
    </cfRule>
    <cfRule type="cellIs" dxfId="553" priority="149" stopIfTrue="1" operator="equal">
      <formula>"MODERADO"</formula>
    </cfRule>
    <cfRule type="cellIs" dxfId="552" priority="150" stopIfTrue="1" operator="equal">
      <formula>"SIGNIFICATIVO"</formula>
    </cfRule>
  </conditionalFormatting>
  <conditionalFormatting sqref="Q48:S48 U48:W48 AF48">
    <cfRule type="cellIs" dxfId="551" priority="145" operator="equal">
      <formula>"ACEPTABLE"</formula>
    </cfRule>
    <cfRule type="cellIs" dxfId="550" priority="146" stopIfTrue="1" operator="equal">
      <formula>"MODERADO"</formula>
    </cfRule>
    <cfRule type="cellIs" dxfId="549" priority="147" stopIfTrue="1" operator="equal">
      <formula>"SIGNIFICATIVO"</formula>
    </cfRule>
  </conditionalFormatting>
  <conditionalFormatting sqref="AO48">
    <cfRule type="cellIs" dxfId="548" priority="142" operator="equal">
      <formula>"ACEPTABLE"</formula>
    </cfRule>
    <cfRule type="cellIs" dxfId="547" priority="143" stopIfTrue="1" operator="equal">
      <formula>"MODERADO"</formula>
    </cfRule>
    <cfRule type="cellIs" dxfId="546" priority="144" stopIfTrue="1" operator="equal">
      <formula>"SIGNIFICATIVO"</formula>
    </cfRule>
  </conditionalFormatting>
  <conditionalFormatting sqref="AN23">
    <cfRule type="cellIs" dxfId="545" priority="139" operator="equal">
      <formula>"ACEPTABLE"</formula>
    </cfRule>
    <cfRule type="cellIs" dxfId="544" priority="140" stopIfTrue="1" operator="equal">
      <formula>"MODERADO"</formula>
    </cfRule>
    <cfRule type="cellIs" dxfId="543" priority="141" stopIfTrue="1" operator="equal">
      <formula>"SIGNIFICATIVO"</formula>
    </cfRule>
  </conditionalFormatting>
  <conditionalFormatting sqref="AN32">
    <cfRule type="cellIs" dxfId="542" priority="136" operator="equal">
      <formula>"ACEPTABLE"</formula>
    </cfRule>
    <cfRule type="cellIs" dxfId="541" priority="137" stopIfTrue="1" operator="equal">
      <formula>"MODERADO"</formula>
    </cfRule>
    <cfRule type="cellIs" dxfId="540" priority="138" stopIfTrue="1" operator="equal">
      <formula>"SIGNIFICATIVO"</formula>
    </cfRule>
  </conditionalFormatting>
  <conditionalFormatting sqref="AN33">
    <cfRule type="cellIs" dxfId="539" priority="133" operator="equal">
      <formula>"ACEPTABLE"</formula>
    </cfRule>
    <cfRule type="cellIs" dxfId="538" priority="134" stopIfTrue="1" operator="equal">
      <formula>"MODERADO"</formula>
    </cfRule>
    <cfRule type="cellIs" dxfId="537" priority="135" stopIfTrue="1" operator="equal">
      <formula>"SIGNIFICATIVO"</formula>
    </cfRule>
  </conditionalFormatting>
  <conditionalFormatting sqref="AN34">
    <cfRule type="cellIs" dxfId="536" priority="130" operator="equal">
      <formula>"ACEPTABLE"</formula>
    </cfRule>
    <cfRule type="cellIs" dxfId="535" priority="131" stopIfTrue="1" operator="equal">
      <formula>"MODERADO"</formula>
    </cfRule>
    <cfRule type="cellIs" dxfId="534" priority="132" stopIfTrue="1" operator="equal">
      <formula>"SIGNIFICATIVO"</formula>
    </cfRule>
  </conditionalFormatting>
  <conditionalFormatting sqref="AX36 AX23:AX24 AX10:AX13 AX15:AX20">
    <cfRule type="cellIs" dxfId="533" priority="127" operator="equal">
      <formula>"ACEPTABLE"</formula>
    </cfRule>
    <cfRule type="cellIs" dxfId="532" priority="128" stopIfTrue="1" operator="equal">
      <formula>"MODERADO"</formula>
    </cfRule>
    <cfRule type="cellIs" dxfId="531" priority="129" stopIfTrue="1" operator="equal">
      <formula>"SIGNIFICATIVO"</formula>
    </cfRule>
  </conditionalFormatting>
  <conditionalFormatting sqref="AX38">
    <cfRule type="cellIs" dxfId="530" priority="124" operator="equal">
      <formula>"ACEPTABLE"</formula>
    </cfRule>
    <cfRule type="cellIs" dxfId="529" priority="125" stopIfTrue="1" operator="equal">
      <formula>"MODERADO"</formula>
    </cfRule>
    <cfRule type="cellIs" dxfId="528" priority="126" stopIfTrue="1" operator="equal">
      <formula>"SIGNIFICATIVO"</formula>
    </cfRule>
  </conditionalFormatting>
  <conditionalFormatting sqref="AX22">
    <cfRule type="cellIs" dxfId="527" priority="121" operator="equal">
      <formula>"ACEPTABLE"</formula>
    </cfRule>
    <cfRule type="cellIs" dxfId="526" priority="122" stopIfTrue="1" operator="equal">
      <formula>"MODERADO"</formula>
    </cfRule>
    <cfRule type="cellIs" dxfId="525" priority="123" stopIfTrue="1" operator="equal">
      <formula>"SIGNIFICATIVO"</formula>
    </cfRule>
  </conditionalFormatting>
  <conditionalFormatting sqref="AX28">
    <cfRule type="cellIs" dxfId="524" priority="118" operator="equal">
      <formula>"ACEPTABLE"</formula>
    </cfRule>
    <cfRule type="cellIs" dxfId="523" priority="119" stopIfTrue="1" operator="equal">
      <formula>"MODERADO"</formula>
    </cfRule>
    <cfRule type="cellIs" dxfId="522" priority="120" stopIfTrue="1" operator="equal">
      <formula>"SIGNIFICATIVO"</formula>
    </cfRule>
  </conditionalFormatting>
  <conditionalFormatting sqref="AX29">
    <cfRule type="cellIs" dxfId="521" priority="115" operator="equal">
      <formula>"ACEPTABLE"</formula>
    </cfRule>
    <cfRule type="cellIs" dxfId="520" priority="116" stopIfTrue="1" operator="equal">
      <formula>"MODERADO"</formula>
    </cfRule>
    <cfRule type="cellIs" dxfId="519" priority="117" stopIfTrue="1" operator="equal">
      <formula>"SIGNIFICATIVO"</formula>
    </cfRule>
  </conditionalFormatting>
  <conditionalFormatting sqref="AX30">
    <cfRule type="cellIs" dxfId="518" priority="112" operator="equal">
      <formula>"ACEPTABLE"</formula>
    </cfRule>
    <cfRule type="cellIs" dxfId="517" priority="113" stopIfTrue="1" operator="equal">
      <formula>"MODERADO"</formula>
    </cfRule>
    <cfRule type="cellIs" dxfId="516" priority="114" stopIfTrue="1" operator="equal">
      <formula>"SIGNIFICATIVO"</formula>
    </cfRule>
  </conditionalFormatting>
  <conditionalFormatting sqref="AX31">
    <cfRule type="cellIs" dxfId="515" priority="109" operator="equal">
      <formula>"ACEPTABLE"</formula>
    </cfRule>
    <cfRule type="cellIs" dxfId="514" priority="110" stopIfTrue="1" operator="equal">
      <formula>"MODERADO"</formula>
    </cfRule>
    <cfRule type="cellIs" dxfId="513" priority="111" stopIfTrue="1" operator="equal">
      <formula>"SIGNIFICATIVO"</formula>
    </cfRule>
  </conditionalFormatting>
  <conditionalFormatting sqref="AX33">
    <cfRule type="cellIs" dxfId="512" priority="103" operator="equal">
      <formula>"ACEPTABLE"</formula>
    </cfRule>
    <cfRule type="cellIs" dxfId="511" priority="104" stopIfTrue="1" operator="equal">
      <formula>"MODERADO"</formula>
    </cfRule>
    <cfRule type="cellIs" dxfId="510" priority="105" stopIfTrue="1" operator="equal">
      <formula>"SIGNIFICATIVO"</formula>
    </cfRule>
  </conditionalFormatting>
  <conditionalFormatting sqref="AX34">
    <cfRule type="cellIs" dxfId="509" priority="100" operator="equal">
      <formula>"ACEPTABLE"</formula>
    </cfRule>
    <cfRule type="cellIs" dxfId="508" priority="101" stopIfTrue="1" operator="equal">
      <formula>"MODERADO"</formula>
    </cfRule>
    <cfRule type="cellIs" dxfId="507" priority="102" stopIfTrue="1" operator="equal">
      <formula>"SIGNIFICATIVO"</formula>
    </cfRule>
  </conditionalFormatting>
  <conditionalFormatting sqref="AX35">
    <cfRule type="cellIs" dxfId="506" priority="97" operator="equal">
      <formula>"ACEPTABLE"</formula>
    </cfRule>
    <cfRule type="cellIs" dxfId="505" priority="98" stopIfTrue="1" operator="equal">
      <formula>"MODERADO"</formula>
    </cfRule>
    <cfRule type="cellIs" dxfId="504" priority="99" stopIfTrue="1" operator="equal">
      <formula>"SIGNIFICATIVO"</formula>
    </cfRule>
  </conditionalFormatting>
  <conditionalFormatting sqref="AW15">
    <cfRule type="cellIs" dxfId="503" priority="94" operator="equal">
      <formula>"ACEPTABLE"</formula>
    </cfRule>
    <cfRule type="cellIs" dxfId="502" priority="95" stopIfTrue="1" operator="equal">
      <formula>"MODERADO"</formula>
    </cfRule>
    <cfRule type="cellIs" dxfId="501" priority="96" stopIfTrue="1" operator="equal">
      <formula>"SIGNIFICATIVO"</formula>
    </cfRule>
  </conditionalFormatting>
  <conditionalFormatting sqref="AW19">
    <cfRule type="cellIs" dxfId="500" priority="91" operator="equal">
      <formula>"ACEPTABLE"</formula>
    </cfRule>
    <cfRule type="cellIs" dxfId="499" priority="92" stopIfTrue="1" operator="equal">
      <formula>"MODERADO"</formula>
    </cfRule>
    <cfRule type="cellIs" dxfId="498" priority="93" stopIfTrue="1" operator="equal">
      <formula>"SIGNIFICATIVO"</formula>
    </cfRule>
  </conditionalFormatting>
  <conditionalFormatting sqref="AX39">
    <cfRule type="cellIs" dxfId="497" priority="88" operator="equal">
      <formula>"ACEPTABLE"</formula>
    </cfRule>
    <cfRule type="cellIs" dxfId="496" priority="89" stopIfTrue="1" operator="equal">
      <formula>"MODERADO"</formula>
    </cfRule>
    <cfRule type="cellIs" dxfId="495" priority="90" stopIfTrue="1" operator="equal">
      <formula>"SIGNIFICATIVO"</formula>
    </cfRule>
  </conditionalFormatting>
  <conditionalFormatting sqref="AX40">
    <cfRule type="cellIs" dxfId="494" priority="85" operator="equal">
      <formula>"ACEPTABLE"</formula>
    </cfRule>
    <cfRule type="cellIs" dxfId="493" priority="86" stopIfTrue="1" operator="equal">
      <formula>"MODERADO"</formula>
    </cfRule>
    <cfRule type="cellIs" dxfId="492" priority="87" stopIfTrue="1" operator="equal">
      <formula>"SIGNIFICATIVO"</formula>
    </cfRule>
  </conditionalFormatting>
  <conditionalFormatting sqref="AX41">
    <cfRule type="cellIs" dxfId="491" priority="82" operator="equal">
      <formula>"ACEPTABLE"</formula>
    </cfRule>
    <cfRule type="cellIs" dxfId="490" priority="83" stopIfTrue="1" operator="equal">
      <formula>"MODERADO"</formula>
    </cfRule>
    <cfRule type="cellIs" dxfId="489" priority="84" stopIfTrue="1" operator="equal">
      <formula>"SIGNIFICATIVO"</formula>
    </cfRule>
  </conditionalFormatting>
  <conditionalFormatting sqref="AX42">
    <cfRule type="cellIs" dxfId="488" priority="79" operator="equal">
      <formula>"ACEPTABLE"</formula>
    </cfRule>
    <cfRule type="cellIs" dxfId="487" priority="80" stopIfTrue="1" operator="equal">
      <formula>"MODERADO"</formula>
    </cfRule>
    <cfRule type="cellIs" dxfId="486" priority="81" stopIfTrue="1" operator="equal">
      <formula>"SIGNIFICATIVO"</formula>
    </cfRule>
  </conditionalFormatting>
  <conditionalFormatting sqref="AX43">
    <cfRule type="cellIs" dxfId="485" priority="76" operator="equal">
      <formula>"ACEPTABLE"</formula>
    </cfRule>
    <cfRule type="cellIs" dxfId="484" priority="77" stopIfTrue="1" operator="equal">
      <formula>"MODERADO"</formula>
    </cfRule>
    <cfRule type="cellIs" dxfId="483" priority="78" stopIfTrue="1" operator="equal">
      <formula>"SIGNIFICATIVO"</formula>
    </cfRule>
  </conditionalFormatting>
  <conditionalFormatting sqref="AX25">
    <cfRule type="cellIs" dxfId="482" priority="73" operator="equal">
      <formula>"ACEPTABLE"</formula>
    </cfRule>
    <cfRule type="cellIs" dxfId="481" priority="74" stopIfTrue="1" operator="equal">
      <formula>"MODERADO"</formula>
    </cfRule>
    <cfRule type="cellIs" dxfId="480" priority="75" stopIfTrue="1" operator="equal">
      <formula>"SIGNIFICATIVO"</formula>
    </cfRule>
  </conditionalFormatting>
  <conditionalFormatting sqref="AX37">
    <cfRule type="cellIs" dxfId="479" priority="64" operator="equal">
      <formula>"ACEPTABLE"</formula>
    </cfRule>
    <cfRule type="cellIs" dxfId="478" priority="65" stopIfTrue="1" operator="equal">
      <formula>"MODERADO"</formula>
    </cfRule>
    <cfRule type="cellIs" dxfId="477" priority="66" stopIfTrue="1" operator="equal">
      <formula>"SIGNIFICATIVO"</formula>
    </cfRule>
  </conditionalFormatting>
  <conditionalFormatting sqref="AX45">
    <cfRule type="cellIs" dxfId="476" priority="58" operator="equal">
      <formula>"ACEPTABLE"</formula>
    </cfRule>
    <cfRule type="cellIs" dxfId="475" priority="59" stopIfTrue="1" operator="equal">
      <formula>"MODERADO"</formula>
    </cfRule>
    <cfRule type="cellIs" dxfId="474" priority="60" stopIfTrue="1" operator="equal">
      <formula>"SIGNIFICATIVO"</formula>
    </cfRule>
  </conditionalFormatting>
  <conditionalFormatting sqref="AX46">
    <cfRule type="cellIs" dxfId="473" priority="55" operator="equal">
      <formula>"ACEPTABLE"</formula>
    </cfRule>
    <cfRule type="cellIs" dxfId="472" priority="56" stopIfTrue="1" operator="equal">
      <formula>"MODERADO"</formula>
    </cfRule>
    <cfRule type="cellIs" dxfId="471" priority="57" stopIfTrue="1" operator="equal">
      <formula>"SIGNIFICATIVO"</formula>
    </cfRule>
  </conditionalFormatting>
  <conditionalFormatting sqref="AX47">
    <cfRule type="cellIs" dxfId="470" priority="52" operator="equal">
      <formula>"ACEPTABLE"</formula>
    </cfRule>
    <cfRule type="cellIs" dxfId="469" priority="53" stopIfTrue="1" operator="equal">
      <formula>"MODERADO"</formula>
    </cfRule>
    <cfRule type="cellIs" dxfId="468" priority="54" stopIfTrue="1" operator="equal">
      <formula>"SIGNIFICATIVO"</formula>
    </cfRule>
  </conditionalFormatting>
  <conditionalFormatting sqref="AX48">
    <cfRule type="cellIs" dxfId="467" priority="49" operator="equal">
      <formula>"ACEPTABLE"</formula>
    </cfRule>
    <cfRule type="cellIs" dxfId="466" priority="50" stopIfTrue="1" operator="equal">
      <formula>"MODERADO"</formula>
    </cfRule>
    <cfRule type="cellIs" dxfId="465" priority="51" stopIfTrue="1" operator="equal">
      <formula>"SIGNIFICATIVO"</formula>
    </cfRule>
  </conditionalFormatting>
  <conditionalFormatting sqref="AW23">
    <cfRule type="cellIs" dxfId="464" priority="46" operator="equal">
      <formula>"ACEPTABLE"</formula>
    </cfRule>
    <cfRule type="cellIs" dxfId="463" priority="47" stopIfTrue="1" operator="equal">
      <formula>"MODERADO"</formula>
    </cfRule>
    <cfRule type="cellIs" dxfId="462" priority="48" stopIfTrue="1" operator="equal">
      <formula>"SIGNIFICATIVO"</formula>
    </cfRule>
  </conditionalFormatting>
  <conditionalFormatting sqref="AW32">
    <cfRule type="cellIs" dxfId="461" priority="43" operator="equal">
      <formula>"ACEPTABLE"</formula>
    </cfRule>
    <cfRule type="cellIs" dxfId="460" priority="44" stopIfTrue="1" operator="equal">
      <formula>"MODERADO"</formula>
    </cfRule>
    <cfRule type="cellIs" dxfId="459" priority="45" stopIfTrue="1" operator="equal">
      <formula>"SIGNIFICATIVO"</formula>
    </cfRule>
  </conditionalFormatting>
  <conditionalFormatting sqref="AW33">
    <cfRule type="cellIs" dxfId="458" priority="40" operator="equal">
      <formula>"ACEPTABLE"</formula>
    </cfRule>
    <cfRule type="cellIs" dxfId="457" priority="41" stopIfTrue="1" operator="equal">
      <formula>"MODERADO"</formula>
    </cfRule>
    <cfRule type="cellIs" dxfId="456" priority="42" stopIfTrue="1" operator="equal">
      <formula>"SIGNIFICATIVO"</formula>
    </cfRule>
  </conditionalFormatting>
  <conditionalFormatting sqref="AW34">
    <cfRule type="cellIs" dxfId="455" priority="37" operator="equal">
      <formula>"ACEPTABLE"</formula>
    </cfRule>
    <cfRule type="cellIs" dxfId="454" priority="38" stopIfTrue="1" operator="equal">
      <formula>"MODERADO"</formula>
    </cfRule>
    <cfRule type="cellIs" dxfId="453" priority="39" stopIfTrue="1" operator="equal">
      <formula>"SIGNIFICATIVO"</formula>
    </cfRule>
  </conditionalFormatting>
  <conditionalFormatting sqref="AX21">
    <cfRule type="cellIs" dxfId="452" priority="34" operator="equal">
      <formula>"ACEPTABLE"</formula>
    </cfRule>
    <cfRule type="cellIs" dxfId="451" priority="35" stopIfTrue="1" operator="equal">
      <formula>"MODERADO"</formula>
    </cfRule>
    <cfRule type="cellIs" dxfId="450" priority="36" stopIfTrue="1" operator="equal">
      <formula>"SIGNIFICATIVO"</formula>
    </cfRule>
  </conditionalFormatting>
  <conditionalFormatting sqref="AX27">
    <cfRule type="cellIs" dxfId="449" priority="31" operator="equal">
      <formula>"ACEPTABLE"</formula>
    </cfRule>
    <cfRule type="cellIs" dxfId="448" priority="32" stopIfTrue="1" operator="equal">
      <formula>"MODERADO"</formula>
    </cfRule>
    <cfRule type="cellIs" dxfId="447" priority="33" stopIfTrue="1" operator="equal">
      <formula>"SIGNIFICATIVO"</formula>
    </cfRule>
  </conditionalFormatting>
  <conditionalFormatting sqref="AX32">
    <cfRule type="cellIs" dxfId="446" priority="28" operator="equal">
      <formula>"ACEPTABLE"</formula>
    </cfRule>
    <cfRule type="cellIs" dxfId="445" priority="29" stopIfTrue="1" operator="equal">
      <formula>"MODERADO"</formula>
    </cfRule>
    <cfRule type="cellIs" dxfId="444" priority="30" stopIfTrue="1" operator="equal">
      <formula>"SIGNIFICATIVO"</formula>
    </cfRule>
  </conditionalFormatting>
  <conditionalFormatting sqref="Q49:S49 U49:W49 AF49">
    <cfRule type="cellIs" dxfId="443" priority="25" operator="equal">
      <formula>"ACEPTABLE"</formula>
    </cfRule>
    <cfRule type="cellIs" dxfId="442" priority="26" stopIfTrue="1" operator="equal">
      <formula>"MODERADO"</formula>
    </cfRule>
    <cfRule type="cellIs" dxfId="441" priority="27" stopIfTrue="1" operator="equal">
      <formula>"SIGNIFICATIVO"</formula>
    </cfRule>
  </conditionalFormatting>
  <conditionalFormatting sqref="AO49">
    <cfRule type="cellIs" dxfId="440" priority="22" operator="equal">
      <formula>"ACEPTABLE"</formula>
    </cfRule>
    <cfRule type="cellIs" dxfId="439" priority="23" stopIfTrue="1" operator="equal">
      <formula>"MODERADO"</formula>
    </cfRule>
    <cfRule type="cellIs" dxfId="438" priority="24" stopIfTrue="1" operator="equal">
      <formula>"SIGNIFICATIVO"</formula>
    </cfRule>
  </conditionalFormatting>
  <conditionalFormatting sqref="AX49">
    <cfRule type="cellIs" dxfId="437" priority="19" operator="equal">
      <formula>"ACEPTABLE"</formula>
    </cfRule>
    <cfRule type="cellIs" dxfId="436" priority="20" stopIfTrue="1" operator="equal">
      <formula>"MODERADO"</formula>
    </cfRule>
    <cfRule type="cellIs" dxfId="435" priority="21" stopIfTrue="1" operator="equal">
      <formula>"SIGNIFICATIVO"</formula>
    </cfRule>
  </conditionalFormatting>
  <conditionalFormatting sqref="Q50:S50 U50:W50 AF50">
    <cfRule type="cellIs" dxfId="434" priority="16" operator="equal">
      <formula>"ACEPTABLE"</formula>
    </cfRule>
    <cfRule type="cellIs" dxfId="433" priority="17" stopIfTrue="1" operator="equal">
      <formula>"MODERADO"</formula>
    </cfRule>
    <cfRule type="cellIs" dxfId="432" priority="18" stopIfTrue="1" operator="equal">
      <formula>"SIGNIFICATIVO"</formula>
    </cfRule>
  </conditionalFormatting>
  <conditionalFormatting sqref="AO50">
    <cfRule type="cellIs" dxfId="431" priority="13" operator="equal">
      <formula>"ACEPTABLE"</formula>
    </cfRule>
    <cfRule type="cellIs" dxfId="430" priority="14" stopIfTrue="1" operator="equal">
      <formula>"MODERADO"</formula>
    </cfRule>
    <cfRule type="cellIs" dxfId="429" priority="15" stopIfTrue="1" operator="equal">
      <formula>"SIGNIFICATIVO"</formula>
    </cfRule>
  </conditionalFormatting>
  <conditionalFormatting sqref="AX50">
    <cfRule type="cellIs" dxfId="428" priority="10" operator="equal">
      <formula>"ACEPTABLE"</formula>
    </cfRule>
    <cfRule type="cellIs" dxfId="427" priority="11" stopIfTrue="1" operator="equal">
      <formula>"MODERADO"</formula>
    </cfRule>
    <cfRule type="cellIs" dxfId="426" priority="12" stopIfTrue="1" operator="equal">
      <formula>"SIGNIFICATIVO"</formula>
    </cfRule>
  </conditionalFormatting>
  <conditionalFormatting sqref="AX26">
    <cfRule type="cellIs" dxfId="425" priority="7" operator="equal">
      <formula>"ACEPTABLE"</formula>
    </cfRule>
    <cfRule type="cellIs" dxfId="424" priority="8" stopIfTrue="1" operator="equal">
      <formula>"MODERADO"</formula>
    </cfRule>
    <cfRule type="cellIs" dxfId="423" priority="9" stopIfTrue="1" operator="equal">
      <formula>"SIGNIFICATIVO"</formula>
    </cfRule>
  </conditionalFormatting>
  <conditionalFormatting sqref="AX14">
    <cfRule type="cellIs" dxfId="422" priority="4" operator="equal">
      <formula>"ACEPTABLE"</formula>
    </cfRule>
    <cfRule type="cellIs" dxfId="421" priority="5" stopIfTrue="1" operator="equal">
      <formula>"MODERADO"</formula>
    </cfRule>
    <cfRule type="cellIs" dxfId="420" priority="6" stopIfTrue="1" operator="equal">
      <formula>"SIGNIFICATIVO"</formula>
    </cfRule>
  </conditionalFormatting>
  <conditionalFormatting sqref="AX9">
    <cfRule type="cellIs" dxfId="419" priority="1" operator="equal">
      <formula>"ACEPTABLE"</formula>
    </cfRule>
    <cfRule type="cellIs" dxfId="418" priority="2" stopIfTrue="1" operator="equal">
      <formula>"MODERADO"</formula>
    </cfRule>
    <cfRule type="cellIs" dxfId="417" priority="3" stopIfTrue="1" operator="equal">
      <formula>"SIGNIFICATIVO"</formula>
    </cfRule>
  </conditionalFormatting>
  <pageMargins left="0.7" right="0.7" top="0.75" bottom="0.75" header="0.3" footer="0.3"/>
  <pageSetup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Y61"/>
  <sheetViews>
    <sheetView topLeftCell="A11" zoomScale="64" zoomScaleNormal="64" workbookViewId="0">
      <selection activeCell="B11" sqref="B11"/>
    </sheetView>
  </sheetViews>
  <sheetFormatPr baseColWidth="10" defaultRowHeight="14.25" x14ac:dyDescent="0.2"/>
  <cols>
    <col min="1" max="1" width="22.85546875" style="1" customWidth="1"/>
    <col min="2" max="2" width="34.85546875" style="1" customWidth="1"/>
    <col min="3" max="3" width="15.5703125" style="1" customWidth="1"/>
    <col min="4" max="4" width="17.42578125" style="1" customWidth="1"/>
    <col min="5" max="5" width="5.140625" style="5" customWidth="1"/>
    <col min="6" max="6" width="5.7109375" style="5" customWidth="1"/>
    <col min="7" max="7" width="5.140625" style="1" customWidth="1"/>
    <col min="8" max="8" width="32.7109375" style="1" customWidth="1"/>
    <col min="9" max="9" width="32.42578125" style="1" customWidth="1"/>
    <col min="10" max="10" width="44.28515625" style="1" customWidth="1"/>
    <col min="11" max="11" width="12.140625" style="1" customWidth="1"/>
    <col min="12" max="12" width="5.140625" style="1" customWidth="1"/>
    <col min="13" max="13" width="5.42578125" style="1" customWidth="1"/>
    <col min="14" max="14" width="5" style="1" customWidth="1"/>
    <col min="15" max="15" width="7.42578125" style="1" customWidth="1"/>
    <col min="16" max="16" width="13.42578125" style="4" customWidth="1"/>
    <col min="17" max="17" width="31.28515625" style="1" customWidth="1"/>
    <col min="18" max="18" width="20.7109375" style="1" customWidth="1"/>
    <col min="19" max="19" width="31.42578125" style="1" customWidth="1"/>
    <col min="20" max="21" width="20.7109375" style="1" customWidth="1"/>
    <col min="22" max="22" width="31.7109375" style="1" customWidth="1"/>
    <col min="23" max="23" width="31.140625" style="1" customWidth="1"/>
    <col min="24" max="24" width="19" style="1" customWidth="1"/>
    <col min="25" max="25" width="11.5703125" style="1" customWidth="1"/>
    <col min="26" max="26" width="8.42578125" style="1" customWidth="1"/>
    <col min="27" max="27" width="6" style="1" customWidth="1"/>
    <col min="28" max="28" width="6.42578125" style="1" customWidth="1"/>
    <col min="29" max="29" width="9.5703125" style="1" customWidth="1"/>
    <col min="30" max="30" width="14" style="1" customWidth="1"/>
    <col min="31" max="31" width="15.28515625" style="1" bestFit="1" customWidth="1"/>
    <col min="32" max="32" width="48.28515625" style="1" customWidth="1"/>
    <col min="33" max="37" width="11.42578125" style="128"/>
    <col min="38" max="38" width="15.85546875" style="128" customWidth="1"/>
    <col min="39" max="39" width="18.5703125" style="128" customWidth="1"/>
    <col min="40" max="40" width="25.42578125" style="128" customWidth="1"/>
    <col min="41" max="41" width="65.85546875" style="128" customWidth="1"/>
    <col min="42" max="42" width="13.7109375" style="1" customWidth="1"/>
    <col min="43" max="43" width="8.42578125" style="1" customWidth="1"/>
    <col min="44" max="45" width="7.7109375" style="1" customWidth="1"/>
    <col min="46" max="46" width="11.42578125" style="1"/>
    <col min="47" max="47" width="20.85546875" style="1" customWidth="1"/>
    <col min="48" max="48" width="12.42578125" style="1" customWidth="1"/>
    <col min="49" max="49" width="30.5703125" style="1" customWidth="1"/>
    <col min="50" max="50" width="79.28515625" style="1" customWidth="1"/>
    <col min="51" max="16384" width="11.42578125" style="1"/>
  </cols>
  <sheetData>
    <row r="1" spans="1:51" s="17" customFormat="1" ht="15.75" customHeight="1" x14ac:dyDescent="0.2">
      <c r="C1" s="15"/>
      <c r="D1" s="16"/>
      <c r="E1" s="16"/>
      <c r="F1" s="16"/>
      <c r="G1" s="16"/>
      <c r="H1" s="16"/>
      <c r="I1" s="16"/>
      <c r="X1" s="199" t="s">
        <v>6</v>
      </c>
      <c r="Y1" s="182"/>
      <c r="Z1" s="182"/>
      <c r="AA1" s="182"/>
      <c r="AB1" s="182"/>
      <c r="AC1" s="182"/>
      <c r="AD1" s="182"/>
      <c r="AE1" s="182"/>
      <c r="AF1" s="183"/>
      <c r="AG1" s="129"/>
      <c r="AH1" s="129"/>
      <c r="AI1" s="129"/>
      <c r="AJ1" s="129"/>
      <c r="AK1" s="129"/>
      <c r="AL1" s="129"/>
      <c r="AM1" s="129"/>
      <c r="AN1" s="129"/>
      <c r="AO1" s="129"/>
    </row>
    <row r="2" spans="1:51" s="17" customFormat="1" ht="29.45" customHeight="1" x14ac:dyDescent="0.2">
      <c r="E2" s="180" t="s">
        <v>220</v>
      </c>
      <c r="F2" s="180"/>
      <c r="G2" s="180"/>
      <c r="H2" s="180"/>
      <c r="I2" s="180"/>
      <c r="J2" s="180"/>
      <c r="K2" s="180"/>
      <c r="L2" s="180"/>
      <c r="M2" s="180"/>
      <c r="N2" s="180"/>
      <c r="O2" s="180"/>
      <c r="P2" s="180"/>
      <c r="Q2" s="180"/>
      <c r="R2" s="180"/>
      <c r="S2" s="180"/>
      <c r="T2" s="180"/>
      <c r="U2" s="180"/>
      <c r="V2" s="180"/>
      <c r="X2" s="199" t="s">
        <v>34</v>
      </c>
      <c r="Y2" s="182"/>
      <c r="Z2" s="182"/>
      <c r="AA2" s="182"/>
      <c r="AB2" s="182"/>
      <c r="AC2" s="182"/>
      <c r="AD2" s="182"/>
      <c r="AE2" s="182"/>
      <c r="AF2" s="183"/>
      <c r="AG2" s="129"/>
      <c r="AH2" s="129"/>
      <c r="AI2" s="129"/>
      <c r="AJ2" s="129"/>
      <c r="AK2" s="129"/>
      <c r="AL2" s="129"/>
      <c r="AM2" s="129"/>
      <c r="AN2" s="129"/>
      <c r="AO2" s="129"/>
    </row>
    <row r="3" spans="1:51" s="17" customFormat="1" ht="15.75" customHeight="1" x14ac:dyDescent="0.2">
      <c r="E3" s="181" t="s">
        <v>414</v>
      </c>
      <c r="F3" s="181"/>
      <c r="G3" s="181"/>
      <c r="H3" s="181"/>
      <c r="I3" s="181"/>
      <c r="J3" s="181"/>
      <c r="K3" s="181"/>
      <c r="L3" s="181"/>
      <c r="M3" s="181"/>
      <c r="N3" s="181"/>
      <c r="O3" s="181"/>
      <c r="P3" s="181"/>
      <c r="Q3" s="181"/>
      <c r="R3" s="181"/>
      <c r="S3" s="181"/>
      <c r="T3" s="181"/>
      <c r="U3" s="181"/>
      <c r="V3" s="181"/>
      <c r="X3" s="199" t="s">
        <v>33</v>
      </c>
      <c r="Y3" s="182"/>
      <c r="Z3" s="182"/>
      <c r="AA3" s="182"/>
      <c r="AB3" s="182"/>
      <c r="AC3" s="182"/>
      <c r="AD3" s="182"/>
      <c r="AE3" s="182"/>
      <c r="AF3" s="183"/>
      <c r="AG3" s="129"/>
      <c r="AH3" s="129"/>
      <c r="AI3" s="129"/>
      <c r="AJ3" s="129"/>
      <c r="AK3" s="129"/>
      <c r="AL3" s="129"/>
      <c r="AM3" s="129"/>
      <c r="AN3" s="129"/>
      <c r="AO3" s="129"/>
    </row>
    <row r="4" spans="1:51" s="17" customFormat="1" ht="15.75" customHeight="1" x14ac:dyDescent="0.2">
      <c r="C4" s="15"/>
      <c r="D4" s="16"/>
      <c r="E4" s="16"/>
      <c r="F4" s="16"/>
      <c r="G4" s="16"/>
      <c r="H4" s="16"/>
      <c r="I4" s="16"/>
      <c r="X4" s="198" t="s">
        <v>35</v>
      </c>
      <c r="Y4" s="184"/>
      <c r="Z4" s="184"/>
      <c r="AA4" s="184"/>
      <c r="AB4" s="184"/>
      <c r="AC4" s="184"/>
      <c r="AD4" s="184"/>
      <c r="AE4" s="182"/>
      <c r="AF4" s="183"/>
      <c r="AG4" s="129"/>
      <c r="AH4" s="129"/>
      <c r="AI4" s="129"/>
      <c r="AJ4" s="129"/>
      <c r="AK4" s="129"/>
      <c r="AL4" s="129"/>
      <c r="AM4" s="129"/>
      <c r="AN4" s="129"/>
      <c r="AO4" s="129"/>
    </row>
    <row r="5" spans="1:51" s="6" customFormat="1" ht="13.15" customHeight="1" x14ac:dyDescent="0.2">
      <c r="A5" s="34"/>
      <c r="B5" s="35"/>
      <c r="C5" s="178" t="s">
        <v>31</v>
      </c>
      <c r="D5" s="178"/>
      <c r="E5" s="194" t="s">
        <v>32</v>
      </c>
      <c r="F5" s="194"/>
      <c r="G5" s="194"/>
      <c r="H5" s="194"/>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28"/>
      <c r="AH5" s="128"/>
      <c r="AI5" s="128"/>
      <c r="AJ5" s="128"/>
      <c r="AK5" s="128"/>
      <c r="AL5" s="128"/>
      <c r="AM5" s="128"/>
      <c r="AN5" s="128"/>
      <c r="AO5" s="128"/>
    </row>
    <row r="6" spans="1:51" s="6" customFormat="1" ht="21" customHeight="1" x14ac:dyDescent="0.2">
      <c r="A6" s="34"/>
      <c r="B6" s="185" t="s">
        <v>1</v>
      </c>
      <c r="C6" s="178"/>
      <c r="D6" s="178"/>
      <c r="E6" s="178"/>
      <c r="F6" s="178"/>
      <c r="G6" s="179"/>
      <c r="H6" s="190" t="s">
        <v>5</v>
      </c>
      <c r="I6" s="190"/>
      <c r="J6" s="190"/>
      <c r="K6" s="190"/>
      <c r="L6" s="190"/>
      <c r="M6" s="190"/>
      <c r="N6" s="190"/>
      <c r="O6" s="190"/>
      <c r="P6" s="190"/>
      <c r="Q6" s="190"/>
      <c r="R6" s="193" t="s">
        <v>4</v>
      </c>
      <c r="S6" s="195"/>
      <c r="T6" s="195"/>
      <c r="U6" s="195"/>
      <c r="V6" s="195"/>
      <c r="W6" s="195"/>
      <c r="X6" s="200"/>
      <c r="Y6" s="200"/>
      <c r="Z6" s="200"/>
      <c r="AA6" s="200"/>
      <c r="AB6" s="200"/>
      <c r="AC6" s="200"/>
      <c r="AD6" s="200"/>
      <c r="AE6" s="200"/>
      <c r="AF6" s="200"/>
      <c r="AG6" s="128"/>
      <c r="AH6" s="128"/>
      <c r="AI6" s="128"/>
      <c r="AJ6" s="128"/>
      <c r="AK6" s="128"/>
      <c r="AL6" s="128"/>
      <c r="AM6" s="128"/>
      <c r="AN6" s="128"/>
      <c r="AO6" s="128"/>
    </row>
    <row r="7" spans="1:51" s="14" customFormat="1" ht="25.9" customHeight="1" x14ac:dyDescent="0.2">
      <c r="A7" s="188" t="s">
        <v>7</v>
      </c>
      <c r="B7" s="186" t="s">
        <v>9</v>
      </c>
      <c r="C7" s="193" t="s">
        <v>8</v>
      </c>
      <c r="D7" s="193" t="s">
        <v>117</v>
      </c>
      <c r="E7" s="196" t="s">
        <v>10</v>
      </c>
      <c r="F7" s="196"/>
      <c r="G7" s="197"/>
      <c r="H7" s="59" t="s">
        <v>2</v>
      </c>
      <c r="I7" s="193" t="s">
        <v>3</v>
      </c>
      <c r="J7" s="193"/>
      <c r="K7" s="190" t="s">
        <v>16</v>
      </c>
      <c r="L7" s="190"/>
      <c r="M7" s="190"/>
      <c r="N7" s="190"/>
      <c r="O7" s="190"/>
      <c r="P7" s="190"/>
      <c r="Q7" s="191" t="s">
        <v>104</v>
      </c>
      <c r="R7" s="193" t="s">
        <v>30</v>
      </c>
      <c r="S7" s="193"/>
      <c r="T7" s="193"/>
      <c r="U7" s="193"/>
      <c r="V7" s="193"/>
      <c r="W7" s="193"/>
      <c r="X7" s="193" t="s">
        <v>756</v>
      </c>
      <c r="Y7" s="193"/>
      <c r="Z7" s="193"/>
      <c r="AA7" s="193"/>
      <c r="AB7" s="193"/>
      <c r="AC7" s="193"/>
      <c r="AD7" s="193"/>
      <c r="AE7" s="193"/>
      <c r="AF7" s="193"/>
      <c r="AG7" s="193"/>
      <c r="AH7" s="193"/>
      <c r="AI7" s="193"/>
      <c r="AJ7" s="193"/>
      <c r="AK7" s="193"/>
      <c r="AL7" s="193"/>
      <c r="AM7" s="193"/>
      <c r="AN7" s="193"/>
      <c r="AO7" s="193"/>
      <c r="AP7" s="185" t="s">
        <v>757</v>
      </c>
      <c r="AQ7" s="178"/>
      <c r="AR7" s="178"/>
      <c r="AS7" s="178"/>
      <c r="AT7" s="178"/>
      <c r="AU7" s="178"/>
      <c r="AV7" s="178"/>
      <c r="AW7" s="178"/>
      <c r="AX7" s="179"/>
    </row>
    <row r="8" spans="1:51" s="93" customFormat="1" ht="103.9" customHeight="1" x14ac:dyDescent="0.25">
      <c r="A8" s="189"/>
      <c r="B8" s="187"/>
      <c r="C8" s="193"/>
      <c r="D8" s="193"/>
      <c r="E8" s="100" t="s">
        <v>11</v>
      </c>
      <c r="F8" s="99" t="s">
        <v>12</v>
      </c>
      <c r="G8" s="99" t="s">
        <v>0</v>
      </c>
      <c r="H8" s="96" t="s">
        <v>13</v>
      </c>
      <c r="I8" s="98" t="s">
        <v>14</v>
      </c>
      <c r="J8" s="98" t="s">
        <v>15</v>
      </c>
      <c r="K8" s="97" t="s">
        <v>17</v>
      </c>
      <c r="L8" s="97" t="s">
        <v>18</v>
      </c>
      <c r="M8" s="97" t="s">
        <v>19</v>
      </c>
      <c r="N8" s="97" t="s">
        <v>20</v>
      </c>
      <c r="O8" s="97" t="s">
        <v>21</v>
      </c>
      <c r="P8" s="96" t="s">
        <v>122</v>
      </c>
      <c r="Q8" s="192"/>
      <c r="R8" s="97" t="s">
        <v>22</v>
      </c>
      <c r="S8" s="97" t="s">
        <v>23</v>
      </c>
      <c r="T8" s="97" t="s">
        <v>24</v>
      </c>
      <c r="U8" s="97" t="s">
        <v>25</v>
      </c>
      <c r="V8" s="97" t="s">
        <v>26</v>
      </c>
      <c r="W8" s="97" t="s">
        <v>27</v>
      </c>
      <c r="X8" s="95" t="s">
        <v>29</v>
      </c>
      <c r="Y8" s="97" t="s">
        <v>17</v>
      </c>
      <c r="Z8" s="97" t="s">
        <v>18</v>
      </c>
      <c r="AA8" s="97" t="s">
        <v>19</v>
      </c>
      <c r="AB8" s="97" t="s">
        <v>20</v>
      </c>
      <c r="AC8" s="97" t="s">
        <v>21</v>
      </c>
      <c r="AD8" s="96" t="s">
        <v>122</v>
      </c>
      <c r="AE8" s="95" t="s">
        <v>28</v>
      </c>
      <c r="AF8" s="94" t="s">
        <v>124</v>
      </c>
      <c r="AG8" s="132" t="s">
        <v>17</v>
      </c>
      <c r="AH8" s="132" t="s">
        <v>18</v>
      </c>
      <c r="AI8" s="132" t="s">
        <v>19</v>
      </c>
      <c r="AJ8" s="132" t="s">
        <v>20</v>
      </c>
      <c r="AK8" s="132" t="s">
        <v>21</v>
      </c>
      <c r="AL8" s="136" t="s">
        <v>122</v>
      </c>
      <c r="AM8" s="141" t="s">
        <v>28</v>
      </c>
      <c r="AN8" s="141" t="s">
        <v>660</v>
      </c>
      <c r="AO8" s="130" t="s">
        <v>124</v>
      </c>
      <c r="AP8" s="132" t="s">
        <v>17</v>
      </c>
      <c r="AQ8" s="132" t="s">
        <v>18</v>
      </c>
      <c r="AR8" s="132" t="s">
        <v>19</v>
      </c>
      <c r="AS8" s="132" t="s">
        <v>20</v>
      </c>
      <c r="AT8" s="132" t="s">
        <v>21</v>
      </c>
      <c r="AU8" s="136" t="s">
        <v>122</v>
      </c>
      <c r="AV8" s="141" t="s">
        <v>28</v>
      </c>
      <c r="AW8" s="141" t="s">
        <v>660</v>
      </c>
      <c r="AX8" s="130" t="s">
        <v>124</v>
      </c>
    </row>
    <row r="9" spans="1:51" s="4" customFormat="1" ht="191.25" customHeight="1" x14ac:dyDescent="0.2">
      <c r="A9" s="82" t="s">
        <v>36</v>
      </c>
      <c r="B9" s="82" t="s">
        <v>37</v>
      </c>
      <c r="C9" s="82" t="s">
        <v>38</v>
      </c>
      <c r="D9" s="82" t="s">
        <v>120</v>
      </c>
      <c r="E9" s="86" t="s">
        <v>39</v>
      </c>
      <c r="F9" s="86"/>
      <c r="G9" s="86"/>
      <c r="H9" s="92" t="s">
        <v>42</v>
      </c>
      <c r="I9" s="79" t="s">
        <v>40</v>
      </c>
      <c r="J9" s="84" t="s">
        <v>125</v>
      </c>
      <c r="K9" s="74" t="s">
        <v>84</v>
      </c>
      <c r="L9" s="74">
        <v>3</v>
      </c>
      <c r="M9" s="74">
        <v>3</v>
      </c>
      <c r="N9" s="74">
        <v>1</v>
      </c>
      <c r="O9" s="77">
        <f t="shared" ref="O9:O27" si="0">+((L9*0.2)+(M9*0.5)+(N9*0.3))</f>
        <v>2.4</v>
      </c>
      <c r="P9" s="83" t="str">
        <f t="shared" ref="P9:P29" si="1">IF(OR(O9&gt;=2.5),"ALTO",IF(OR(O9&lt;2),"BAJO","MEDIO"))</f>
        <v>MEDIO</v>
      </c>
      <c r="Q9" s="74" t="s">
        <v>134</v>
      </c>
      <c r="R9" s="74"/>
      <c r="S9" s="74"/>
      <c r="T9" s="74"/>
      <c r="U9" s="74" t="s">
        <v>99</v>
      </c>
      <c r="V9" s="74" t="s">
        <v>145</v>
      </c>
      <c r="W9" s="74" t="s">
        <v>126</v>
      </c>
      <c r="X9" s="75">
        <v>43601</v>
      </c>
      <c r="Y9" s="74" t="s">
        <v>84</v>
      </c>
      <c r="Z9" s="74">
        <v>3</v>
      </c>
      <c r="AA9" s="74">
        <v>3</v>
      </c>
      <c r="AB9" s="74">
        <v>1</v>
      </c>
      <c r="AC9" s="77">
        <f t="shared" ref="AC9:AC30" si="2">+((Z9*0.2)+(AA9*0.5)+(AB9*0.3))</f>
        <v>2.4</v>
      </c>
      <c r="AD9" s="83" t="str">
        <f t="shared" ref="AD9:AD29" si="3">IF(OR(AC9&gt;=2.5),"ALTO",IF(OR(AC9&lt;2),"BAJO","MEDIO"))</f>
        <v>MEDIO</v>
      </c>
      <c r="AE9" s="75">
        <v>43753</v>
      </c>
      <c r="AF9" s="74" t="s">
        <v>413</v>
      </c>
      <c r="AG9" s="131" t="s">
        <v>84</v>
      </c>
      <c r="AH9" s="131">
        <v>1</v>
      </c>
      <c r="AI9" s="131">
        <v>2</v>
      </c>
      <c r="AJ9" s="131">
        <v>1</v>
      </c>
      <c r="AK9" s="135">
        <f t="shared" ref="AK9:AK31" si="4">+((AH9*0.2)+(AI9*0.5)+(AJ9*0.3))</f>
        <v>1.5</v>
      </c>
      <c r="AL9" s="137" t="str">
        <f t="shared" ref="AL9:AL31" si="5">IF(OR(AK9&gt;=2.5),"ALTO",IF(OR(AK9&lt;2),"BAJO","MEDIO"))</f>
        <v>BAJO</v>
      </c>
      <c r="AM9" s="142">
        <v>44196</v>
      </c>
      <c r="AN9" s="142" t="s">
        <v>126</v>
      </c>
      <c r="AO9" s="131" t="s">
        <v>658</v>
      </c>
      <c r="AP9" s="131" t="s">
        <v>84</v>
      </c>
      <c r="AQ9" s="131">
        <v>1</v>
      </c>
      <c r="AR9" s="131">
        <v>2</v>
      </c>
      <c r="AS9" s="131">
        <v>1</v>
      </c>
      <c r="AT9" s="135">
        <f t="shared" ref="AT9:AT27" si="6">+((AQ9*0.2)+(AR9*0.5)+(AS9*0.3))</f>
        <v>1.5</v>
      </c>
      <c r="AU9" s="137" t="str">
        <f t="shared" ref="AU9:AU27" si="7">IF(OR(AT9&gt;=2.5),"ALTO",IF(OR(AT9&lt;2),"BAJO","MEDIO"))</f>
        <v>BAJO</v>
      </c>
      <c r="AV9" s="142">
        <v>44417</v>
      </c>
      <c r="AW9" s="142" t="s">
        <v>126</v>
      </c>
      <c r="AX9" s="8" t="s">
        <v>863</v>
      </c>
      <c r="AY9" s="4">
        <v>1</v>
      </c>
    </row>
    <row r="10" spans="1:51" s="4" customFormat="1" ht="206.25" customHeight="1" x14ac:dyDescent="0.2">
      <c r="A10" s="82" t="s">
        <v>36</v>
      </c>
      <c r="B10" s="82" t="s">
        <v>131</v>
      </c>
      <c r="C10" s="82" t="s">
        <v>38</v>
      </c>
      <c r="D10" s="82" t="s">
        <v>120</v>
      </c>
      <c r="E10" s="86" t="s">
        <v>127</v>
      </c>
      <c r="F10" s="86"/>
      <c r="G10" s="86"/>
      <c r="H10" s="92" t="s">
        <v>44</v>
      </c>
      <c r="I10" s="79" t="s">
        <v>40</v>
      </c>
      <c r="J10" s="84" t="s">
        <v>412</v>
      </c>
      <c r="K10" s="74" t="s">
        <v>84</v>
      </c>
      <c r="L10" s="74">
        <v>3</v>
      </c>
      <c r="M10" s="74">
        <v>3</v>
      </c>
      <c r="N10" s="74">
        <v>1</v>
      </c>
      <c r="O10" s="77">
        <f t="shared" si="0"/>
        <v>2.4</v>
      </c>
      <c r="P10" s="83" t="str">
        <f t="shared" si="1"/>
        <v>MEDIO</v>
      </c>
      <c r="Q10" s="74" t="s">
        <v>136</v>
      </c>
      <c r="R10" s="74"/>
      <c r="S10" s="74"/>
      <c r="T10" s="74"/>
      <c r="U10" s="74" t="s">
        <v>99</v>
      </c>
      <c r="V10" s="74" t="s">
        <v>145</v>
      </c>
      <c r="W10" s="74" t="s">
        <v>289</v>
      </c>
      <c r="X10" s="75">
        <v>43601</v>
      </c>
      <c r="Y10" s="74" t="s">
        <v>84</v>
      </c>
      <c r="Z10" s="74">
        <v>3</v>
      </c>
      <c r="AA10" s="74">
        <v>3</v>
      </c>
      <c r="AB10" s="74">
        <v>1</v>
      </c>
      <c r="AC10" s="77">
        <f t="shared" si="2"/>
        <v>2.4</v>
      </c>
      <c r="AD10" s="83" t="str">
        <f t="shared" si="3"/>
        <v>MEDIO</v>
      </c>
      <c r="AE10" s="75">
        <v>43753</v>
      </c>
      <c r="AF10" s="74" t="s">
        <v>411</v>
      </c>
      <c r="AG10" s="131" t="s">
        <v>84</v>
      </c>
      <c r="AH10" s="131">
        <v>3</v>
      </c>
      <c r="AI10" s="131">
        <v>2</v>
      </c>
      <c r="AJ10" s="131">
        <v>1</v>
      </c>
      <c r="AK10" s="135">
        <f t="shared" si="4"/>
        <v>1.9000000000000001</v>
      </c>
      <c r="AL10" s="137" t="str">
        <f t="shared" si="5"/>
        <v>BAJO</v>
      </c>
      <c r="AM10" s="142">
        <v>44196</v>
      </c>
      <c r="AN10" s="131" t="s">
        <v>661</v>
      </c>
      <c r="AO10" s="131" t="s">
        <v>659</v>
      </c>
      <c r="AP10" s="131" t="s">
        <v>84</v>
      </c>
      <c r="AQ10" s="131">
        <v>3</v>
      </c>
      <c r="AR10" s="131">
        <v>2</v>
      </c>
      <c r="AS10" s="131">
        <v>1</v>
      </c>
      <c r="AT10" s="135">
        <f t="shared" si="6"/>
        <v>1.9000000000000001</v>
      </c>
      <c r="AU10" s="137" t="str">
        <f t="shared" si="7"/>
        <v>BAJO</v>
      </c>
      <c r="AV10" s="142">
        <v>44417</v>
      </c>
      <c r="AW10" s="131" t="s">
        <v>661</v>
      </c>
      <c r="AX10" s="131" t="s">
        <v>806</v>
      </c>
      <c r="AY10" s="4">
        <v>2</v>
      </c>
    </row>
    <row r="11" spans="1:51" s="4" customFormat="1" ht="249.75" customHeight="1" x14ac:dyDescent="0.2">
      <c r="A11" s="82" t="s">
        <v>132</v>
      </c>
      <c r="B11" s="82" t="s">
        <v>871</v>
      </c>
      <c r="C11" s="82" t="s">
        <v>38</v>
      </c>
      <c r="D11" s="82" t="s">
        <v>120</v>
      </c>
      <c r="E11" s="86" t="s">
        <v>127</v>
      </c>
      <c r="F11" s="86"/>
      <c r="G11" s="86"/>
      <c r="H11" s="84" t="s">
        <v>45</v>
      </c>
      <c r="I11" s="79" t="s">
        <v>40</v>
      </c>
      <c r="J11" s="84" t="s">
        <v>410</v>
      </c>
      <c r="K11" s="74" t="s">
        <v>84</v>
      </c>
      <c r="L11" s="74">
        <v>3</v>
      </c>
      <c r="M11" s="74">
        <v>3</v>
      </c>
      <c r="N11" s="74">
        <v>2</v>
      </c>
      <c r="O11" s="77">
        <f t="shared" si="0"/>
        <v>2.7</v>
      </c>
      <c r="P11" s="76" t="str">
        <f t="shared" si="1"/>
        <v>ALTO</v>
      </c>
      <c r="Q11" s="74" t="s">
        <v>409</v>
      </c>
      <c r="R11" s="74"/>
      <c r="S11" s="74"/>
      <c r="T11" s="74"/>
      <c r="U11" s="74" t="s">
        <v>99</v>
      </c>
      <c r="V11" s="74" t="s">
        <v>145</v>
      </c>
      <c r="W11" s="74" t="s">
        <v>408</v>
      </c>
      <c r="X11" s="75">
        <v>43601</v>
      </c>
      <c r="Y11" s="74" t="s">
        <v>84</v>
      </c>
      <c r="Z11" s="74">
        <v>3</v>
      </c>
      <c r="AA11" s="74">
        <v>2</v>
      </c>
      <c r="AB11" s="74">
        <v>2</v>
      </c>
      <c r="AC11" s="77">
        <f t="shared" si="2"/>
        <v>2.2000000000000002</v>
      </c>
      <c r="AD11" s="83" t="str">
        <f t="shared" si="3"/>
        <v>MEDIO</v>
      </c>
      <c r="AE11" s="75">
        <v>43753</v>
      </c>
      <c r="AF11" s="74" t="s">
        <v>407</v>
      </c>
      <c r="AG11" s="131" t="s">
        <v>84</v>
      </c>
      <c r="AH11" s="131">
        <v>2</v>
      </c>
      <c r="AI11" s="131">
        <v>2</v>
      </c>
      <c r="AJ11" s="131">
        <v>2</v>
      </c>
      <c r="AK11" s="135">
        <f t="shared" si="4"/>
        <v>2</v>
      </c>
      <c r="AL11" s="138" t="str">
        <f t="shared" si="5"/>
        <v>MEDIO</v>
      </c>
      <c r="AM11" s="142">
        <v>44196</v>
      </c>
      <c r="AN11" s="142" t="s">
        <v>662</v>
      </c>
      <c r="AO11" s="131" t="s">
        <v>730</v>
      </c>
      <c r="AP11" s="131" t="s">
        <v>84</v>
      </c>
      <c r="AQ11" s="131">
        <v>1</v>
      </c>
      <c r="AR11" s="131">
        <v>2</v>
      </c>
      <c r="AS11" s="131">
        <v>2</v>
      </c>
      <c r="AT11" s="135">
        <f t="shared" si="6"/>
        <v>1.7999999999999998</v>
      </c>
      <c r="AU11" s="137" t="str">
        <f t="shared" si="7"/>
        <v>BAJO</v>
      </c>
      <c r="AV11" s="142">
        <v>44417</v>
      </c>
      <c r="AW11" s="142" t="s">
        <v>662</v>
      </c>
      <c r="AX11" s="131" t="s">
        <v>807</v>
      </c>
      <c r="AY11" s="4">
        <v>3</v>
      </c>
    </row>
    <row r="12" spans="1:51" s="4" customFormat="1" ht="153.75" customHeight="1" x14ac:dyDescent="0.2">
      <c r="A12" s="82" t="s">
        <v>294</v>
      </c>
      <c r="B12" s="82" t="s">
        <v>403</v>
      </c>
      <c r="C12" s="82" t="s">
        <v>369</v>
      </c>
      <c r="D12" s="82" t="s">
        <v>120</v>
      </c>
      <c r="E12" s="86" t="s">
        <v>127</v>
      </c>
      <c r="F12" s="86"/>
      <c r="G12" s="86"/>
      <c r="H12" s="91" t="s">
        <v>46</v>
      </c>
      <c r="I12" s="90" t="s">
        <v>40</v>
      </c>
      <c r="J12" s="91" t="s">
        <v>406</v>
      </c>
      <c r="K12" s="89" t="s">
        <v>84</v>
      </c>
      <c r="L12" s="89">
        <v>2</v>
      </c>
      <c r="M12" s="89">
        <v>3</v>
      </c>
      <c r="N12" s="89">
        <v>1</v>
      </c>
      <c r="O12" s="77">
        <f t="shared" si="0"/>
        <v>2.1999999999999997</v>
      </c>
      <c r="P12" s="83" t="str">
        <f t="shared" si="1"/>
        <v>MEDIO</v>
      </c>
      <c r="Q12" s="74" t="s">
        <v>389</v>
      </c>
      <c r="R12" s="74"/>
      <c r="S12" s="74"/>
      <c r="T12" s="74"/>
      <c r="U12" s="74" t="s">
        <v>99</v>
      </c>
      <c r="V12" s="74" t="s">
        <v>116</v>
      </c>
      <c r="W12" s="74" t="s">
        <v>405</v>
      </c>
      <c r="X12" s="75">
        <v>43601</v>
      </c>
      <c r="Y12" s="89" t="s">
        <v>84</v>
      </c>
      <c r="Z12" s="89">
        <v>2</v>
      </c>
      <c r="AA12" s="89">
        <v>2</v>
      </c>
      <c r="AB12" s="89">
        <v>1</v>
      </c>
      <c r="AC12" s="77">
        <f t="shared" si="2"/>
        <v>1.7</v>
      </c>
      <c r="AD12" s="85" t="str">
        <f t="shared" si="3"/>
        <v>BAJO</v>
      </c>
      <c r="AE12" s="75">
        <v>43753</v>
      </c>
      <c r="AF12" s="74" t="s">
        <v>404</v>
      </c>
      <c r="AG12" s="133" t="s">
        <v>84</v>
      </c>
      <c r="AH12" s="133">
        <v>2</v>
      </c>
      <c r="AI12" s="133">
        <v>2</v>
      </c>
      <c r="AJ12" s="133">
        <v>1</v>
      </c>
      <c r="AK12" s="135">
        <f t="shared" si="4"/>
        <v>1.7</v>
      </c>
      <c r="AL12" s="137" t="str">
        <f t="shared" si="5"/>
        <v>BAJO</v>
      </c>
      <c r="AM12" s="142">
        <v>44196</v>
      </c>
      <c r="AN12" s="142" t="s">
        <v>405</v>
      </c>
      <c r="AO12" s="131" t="s">
        <v>731</v>
      </c>
      <c r="AP12" s="133" t="s">
        <v>84</v>
      </c>
      <c r="AQ12" s="133">
        <v>1</v>
      </c>
      <c r="AR12" s="133">
        <v>2</v>
      </c>
      <c r="AS12" s="133">
        <v>1</v>
      </c>
      <c r="AT12" s="135">
        <f t="shared" si="6"/>
        <v>1.5</v>
      </c>
      <c r="AU12" s="137" t="str">
        <f t="shared" si="7"/>
        <v>BAJO</v>
      </c>
      <c r="AV12" s="142">
        <v>44417</v>
      </c>
      <c r="AW12" s="142" t="s">
        <v>405</v>
      </c>
      <c r="AX12" s="131" t="s">
        <v>808</v>
      </c>
      <c r="AY12" s="4">
        <v>4</v>
      </c>
    </row>
    <row r="13" spans="1:51" s="4" customFormat="1" ht="358.5" customHeight="1" x14ac:dyDescent="0.2">
      <c r="A13" s="82" t="s">
        <v>294</v>
      </c>
      <c r="B13" s="82" t="s">
        <v>403</v>
      </c>
      <c r="C13" s="82" t="s">
        <v>369</v>
      </c>
      <c r="D13" s="82" t="s">
        <v>120</v>
      </c>
      <c r="E13" s="86" t="s">
        <v>127</v>
      </c>
      <c r="F13" s="86"/>
      <c r="G13" s="86"/>
      <c r="H13" s="91" t="s">
        <v>48</v>
      </c>
      <c r="I13" s="90" t="s">
        <v>69</v>
      </c>
      <c r="J13" s="91" t="s">
        <v>402</v>
      </c>
      <c r="K13" s="89" t="s">
        <v>84</v>
      </c>
      <c r="L13" s="89">
        <v>1</v>
      </c>
      <c r="M13" s="89">
        <v>3</v>
      </c>
      <c r="N13" s="89">
        <v>2</v>
      </c>
      <c r="O13" s="77">
        <f t="shared" si="0"/>
        <v>2.2999999999999998</v>
      </c>
      <c r="P13" s="83" t="str">
        <f t="shared" si="1"/>
        <v>MEDIO</v>
      </c>
      <c r="Q13" s="74" t="s">
        <v>304</v>
      </c>
      <c r="R13" s="74"/>
      <c r="S13" s="74"/>
      <c r="T13" s="74"/>
      <c r="U13" s="74" t="s">
        <v>99</v>
      </c>
      <c r="V13" s="74" t="s">
        <v>145</v>
      </c>
      <c r="W13" s="74" t="s">
        <v>401</v>
      </c>
      <c r="X13" s="75">
        <v>43601</v>
      </c>
      <c r="Y13" s="89" t="s">
        <v>84</v>
      </c>
      <c r="Z13" s="89">
        <v>1</v>
      </c>
      <c r="AA13" s="89">
        <v>2</v>
      </c>
      <c r="AB13" s="89">
        <v>2</v>
      </c>
      <c r="AC13" s="77">
        <f t="shared" si="2"/>
        <v>1.7999999999999998</v>
      </c>
      <c r="AD13" s="85" t="str">
        <f t="shared" si="3"/>
        <v>BAJO</v>
      </c>
      <c r="AE13" s="75">
        <v>43753</v>
      </c>
      <c r="AF13" s="74" t="s">
        <v>400</v>
      </c>
      <c r="AG13" s="133" t="s">
        <v>84</v>
      </c>
      <c r="AH13" s="133">
        <v>1</v>
      </c>
      <c r="AI13" s="133">
        <v>2</v>
      </c>
      <c r="AJ13" s="133">
        <v>2</v>
      </c>
      <c r="AK13" s="135">
        <f t="shared" si="4"/>
        <v>1.7999999999999998</v>
      </c>
      <c r="AL13" s="137" t="str">
        <f t="shared" si="5"/>
        <v>BAJO</v>
      </c>
      <c r="AM13" s="142">
        <v>44196</v>
      </c>
      <c r="AN13" s="142" t="s">
        <v>732</v>
      </c>
      <c r="AO13" s="131" t="s">
        <v>733</v>
      </c>
      <c r="AP13" s="133" t="s">
        <v>84</v>
      </c>
      <c r="AQ13" s="133">
        <v>1</v>
      </c>
      <c r="AR13" s="133">
        <v>2</v>
      </c>
      <c r="AS13" s="133">
        <v>2</v>
      </c>
      <c r="AT13" s="135">
        <f t="shared" si="6"/>
        <v>1.7999999999999998</v>
      </c>
      <c r="AU13" s="137" t="str">
        <f t="shared" si="7"/>
        <v>BAJO</v>
      </c>
      <c r="AV13" s="142">
        <v>44417</v>
      </c>
      <c r="AW13" s="142" t="s">
        <v>732</v>
      </c>
      <c r="AX13" s="131" t="s">
        <v>809</v>
      </c>
      <c r="AY13" s="4">
        <v>5</v>
      </c>
    </row>
    <row r="14" spans="1:51" s="4" customFormat="1" ht="220.5" customHeight="1" x14ac:dyDescent="0.2">
      <c r="A14" s="82" t="s">
        <v>132</v>
      </c>
      <c r="B14" s="82" t="s">
        <v>399</v>
      </c>
      <c r="C14" s="82" t="s">
        <v>38</v>
      </c>
      <c r="D14" s="82" t="s">
        <v>120</v>
      </c>
      <c r="E14" s="86" t="s">
        <v>127</v>
      </c>
      <c r="F14" s="86"/>
      <c r="G14" s="86"/>
      <c r="H14" s="91" t="s">
        <v>154</v>
      </c>
      <c r="I14" s="90" t="s">
        <v>76</v>
      </c>
      <c r="J14" s="91" t="s">
        <v>398</v>
      </c>
      <c r="K14" s="89" t="s">
        <v>84</v>
      </c>
      <c r="L14" s="89">
        <v>3</v>
      </c>
      <c r="M14" s="89">
        <v>2</v>
      </c>
      <c r="N14" s="89">
        <v>2</v>
      </c>
      <c r="O14" s="77">
        <f t="shared" si="0"/>
        <v>2.2000000000000002</v>
      </c>
      <c r="P14" s="83" t="str">
        <f t="shared" si="1"/>
        <v>MEDIO</v>
      </c>
      <c r="Q14" s="74" t="s">
        <v>311</v>
      </c>
      <c r="R14" s="74"/>
      <c r="S14" s="74"/>
      <c r="T14" s="74"/>
      <c r="U14" s="74" t="s">
        <v>99</v>
      </c>
      <c r="V14" s="74" t="s">
        <v>116</v>
      </c>
      <c r="W14" s="74" t="s">
        <v>734</v>
      </c>
      <c r="X14" s="75">
        <v>43601</v>
      </c>
      <c r="Y14" s="89" t="s">
        <v>84</v>
      </c>
      <c r="Z14" s="89">
        <v>3</v>
      </c>
      <c r="AA14" s="89">
        <v>2</v>
      </c>
      <c r="AB14" s="89">
        <v>2</v>
      </c>
      <c r="AC14" s="77">
        <f t="shared" si="2"/>
        <v>2.2000000000000002</v>
      </c>
      <c r="AD14" s="83" t="str">
        <f t="shared" si="3"/>
        <v>MEDIO</v>
      </c>
      <c r="AE14" s="75">
        <v>43753</v>
      </c>
      <c r="AF14" s="74" t="s">
        <v>735</v>
      </c>
      <c r="AG14" s="133" t="s">
        <v>84</v>
      </c>
      <c r="AH14" s="133">
        <v>3</v>
      </c>
      <c r="AI14" s="133">
        <v>2</v>
      </c>
      <c r="AJ14" s="133">
        <v>2</v>
      </c>
      <c r="AK14" s="135">
        <f t="shared" si="4"/>
        <v>2.2000000000000002</v>
      </c>
      <c r="AL14" s="138" t="str">
        <f t="shared" si="5"/>
        <v>MEDIO</v>
      </c>
      <c r="AM14" s="142">
        <v>44196</v>
      </c>
      <c r="AN14" s="142" t="s">
        <v>736</v>
      </c>
      <c r="AO14" s="131" t="s">
        <v>737</v>
      </c>
      <c r="AP14" s="133" t="s">
        <v>84</v>
      </c>
      <c r="AQ14" s="133">
        <v>3</v>
      </c>
      <c r="AR14" s="133">
        <v>2</v>
      </c>
      <c r="AS14" s="133">
        <v>2</v>
      </c>
      <c r="AT14" s="135">
        <f t="shared" si="6"/>
        <v>2.2000000000000002</v>
      </c>
      <c r="AU14" s="138" t="str">
        <f t="shared" si="7"/>
        <v>MEDIO</v>
      </c>
      <c r="AV14" s="142">
        <v>44417</v>
      </c>
      <c r="AW14" s="142" t="s">
        <v>736</v>
      </c>
      <c r="AX14" s="131" t="s">
        <v>737</v>
      </c>
    </row>
    <row r="15" spans="1:51" ht="260.25" customHeight="1" x14ac:dyDescent="0.2">
      <c r="A15" s="82" t="s">
        <v>132</v>
      </c>
      <c r="B15" s="82" t="s">
        <v>872</v>
      </c>
      <c r="C15" s="82" t="s">
        <v>38</v>
      </c>
      <c r="D15" s="82" t="s">
        <v>120</v>
      </c>
      <c r="E15" s="86" t="s">
        <v>127</v>
      </c>
      <c r="F15" s="86"/>
      <c r="G15" s="86"/>
      <c r="H15" s="91" t="s">
        <v>48</v>
      </c>
      <c r="I15" s="90" t="s">
        <v>69</v>
      </c>
      <c r="J15" s="91" t="s">
        <v>397</v>
      </c>
      <c r="K15" s="89" t="s">
        <v>84</v>
      </c>
      <c r="L15" s="89">
        <v>3</v>
      </c>
      <c r="M15" s="89">
        <v>2</v>
      </c>
      <c r="N15" s="89">
        <v>2</v>
      </c>
      <c r="O15" s="77">
        <f t="shared" si="0"/>
        <v>2.2000000000000002</v>
      </c>
      <c r="P15" s="83" t="str">
        <f t="shared" si="1"/>
        <v>MEDIO</v>
      </c>
      <c r="Q15" s="74" t="s">
        <v>170</v>
      </c>
      <c r="R15" s="74"/>
      <c r="S15" s="74"/>
      <c r="T15" s="74"/>
      <c r="U15" s="74" t="s">
        <v>99</v>
      </c>
      <c r="V15" s="74" t="s">
        <v>145</v>
      </c>
      <c r="W15" s="74" t="s">
        <v>738</v>
      </c>
      <c r="X15" s="75">
        <v>43601</v>
      </c>
      <c r="Y15" s="89" t="s">
        <v>84</v>
      </c>
      <c r="Z15" s="89">
        <v>3</v>
      </c>
      <c r="AA15" s="89">
        <v>1</v>
      </c>
      <c r="AB15" s="89">
        <v>2</v>
      </c>
      <c r="AC15" s="77">
        <f t="shared" si="2"/>
        <v>1.7000000000000002</v>
      </c>
      <c r="AD15" s="85" t="str">
        <f t="shared" si="3"/>
        <v>BAJO</v>
      </c>
      <c r="AE15" s="75">
        <v>43753</v>
      </c>
      <c r="AF15" s="74" t="s">
        <v>395</v>
      </c>
      <c r="AG15" s="133" t="s">
        <v>84</v>
      </c>
      <c r="AH15" s="133">
        <v>3</v>
      </c>
      <c r="AI15" s="133">
        <v>1</v>
      </c>
      <c r="AJ15" s="133">
        <v>2</v>
      </c>
      <c r="AK15" s="135">
        <f t="shared" si="4"/>
        <v>1.7000000000000002</v>
      </c>
      <c r="AL15" s="137" t="str">
        <f t="shared" si="5"/>
        <v>BAJO</v>
      </c>
      <c r="AM15" s="142">
        <v>44196</v>
      </c>
      <c r="AN15" s="142" t="s">
        <v>396</v>
      </c>
      <c r="AO15" s="131" t="s">
        <v>739</v>
      </c>
      <c r="AP15" s="133" t="s">
        <v>84</v>
      </c>
      <c r="AQ15" s="133">
        <v>3</v>
      </c>
      <c r="AR15" s="133">
        <v>1</v>
      </c>
      <c r="AS15" s="133">
        <v>2</v>
      </c>
      <c r="AT15" s="135">
        <f t="shared" si="6"/>
        <v>1.7000000000000002</v>
      </c>
      <c r="AU15" s="137" t="str">
        <f t="shared" si="7"/>
        <v>BAJO</v>
      </c>
      <c r="AV15" s="142">
        <v>44417</v>
      </c>
      <c r="AW15" s="142" t="s">
        <v>396</v>
      </c>
      <c r="AX15" s="131" t="s">
        <v>810</v>
      </c>
      <c r="AY15" s="1">
        <v>6</v>
      </c>
    </row>
    <row r="16" spans="1:51" ht="270" customHeight="1" x14ac:dyDescent="0.2">
      <c r="A16" s="82" t="s">
        <v>50</v>
      </c>
      <c r="B16" s="82" t="s">
        <v>336</v>
      </c>
      <c r="C16" s="82" t="s">
        <v>38</v>
      </c>
      <c r="D16" s="82" t="s">
        <v>120</v>
      </c>
      <c r="E16" s="86"/>
      <c r="F16" s="86"/>
      <c r="G16" s="86" t="s">
        <v>127</v>
      </c>
      <c r="H16" s="91" t="s">
        <v>48</v>
      </c>
      <c r="I16" s="90" t="s">
        <v>69</v>
      </c>
      <c r="J16" s="79" t="s">
        <v>332</v>
      </c>
      <c r="K16" s="89" t="s">
        <v>84</v>
      </c>
      <c r="L16" s="89">
        <v>3</v>
      </c>
      <c r="M16" s="89">
        <v>3</v>
      </c>
      <c r="N16" s="89">
        <v>3</v>
      </c>
      <c r="O16" s="77">
        <f t="shared" si="0"/>
        <v>3</v>
      </c>
      <c r="P16" s="76" t="str">
        <f t="shared" si="1"/>
        <v>ALTO</v>
      </c>
      <c r="Q16" s="74" t="s">
        <v>275</v>
      </c>
      <c r="R16" s="74" t="s">
        <v>90</v>
      </c>
      <c r="S16" s="74" t="s">
        <v>394</v>
      </c>
      <c r="T16" s="74"/>
      <c r="U16" s="74" t="s">
        <v>99</v>
      </c>
      <c r="V16" s="74" t="s">
        <v>145</v>
      </c>
      <c r="W16" s="74" t="s">
        <v>393</v>
      </c>
      <c r="X16" s="75">
        <v>43601</v>
      </c>
      <c r="Y16" s="89" t="s">
        <v>84</v>
      </c>
      <c r="Z16" s="89">
        <v>3</v>
      </c>
      <c r="AA16" s="89">
        <v>1</v>
      </c>
      <c r="AB16" s="89">
        <v>1</v>
      </c>
      <c r="AC16" s="77">
        <f t="shared" si="2"/>
        <v>1.4000000000000001</v>
      </c>
      <c r="AD16" s="85" t="str">
        <f t="shared" si="3"/>
        <v>BAJO</v>
      </c>
      <c r="AE16" s="75">
        <v>43753</v>
      </c>
      <c r="AF16" s="74" t="s">
        <v>392</v>
      </c>
      <c r="AG16" s="133" t="s">
        <v>84</v>
      </c>
      <c r="AH16" s="133">
        <v>3</v>
      </c>
      <c r="AI16" s="133">
        <v>2</v>
      </c>
      <c r="AJ16" s="133">
        <v>1</v>
      </c>
      <c r="AK16" s="135">
        <f t="shared" si="4"/>
        <v>1.9000000000000001</v>
      </c>
      <c r="AL16" s="137" t="str">
        <f t="shared" si="5"/>
        <v>BAJO</v>
      </c>
      <c r="AM16" s="142">
        <v>44196</v>
      </c>
      <c r="AN16" s="142" t="s">
        <v>663</v>
      </c>
      <c r="AO16" s="131" t="s">
        <v>740</v>
      </c>
      <c r="AP16" s="133" t="s">
        <v>84</v>
      </c>
      <c r="AQ16" s="133">
        <v>3</v>
      </c>
      <c r="AR16" s="133">
        <v>2</v>
      </c>
      <c r="AS16" s="133">
        <v>1</v>
      </c>
      <c r="AT16" s="135">
        <f t="shared" si="6"/>
        <v>1.9000000000000001</v>
      </c>
      <c r="AU16" s="137" t="str">
        <f t="shared" si="7"/>
        <v>BAJO</v>
      </c>
      <c r="AV16" s="142">
        <v>44417</v>
      </c>
      <c r="AW16" s="142" t="s">
        <v>663</v>
      </c>
      <c r="AX16" s="131" t="s">
        <v>740</v>
      </c>
      <c r="AY16" s="1">
        <v>7</v>
      </c>
    </row>
    <row r="17" spans="1:51" ht="207" customHeight="1" x14ac:dyDescent="0.2">
      <c r="A17" s="82" t="s">
        <v>36</v>
      </c>
      <c r="B17" s="82" t="s">
        <v>141</v>
      </c>
      <c r="C17" s="82" t="s">
        <v>38</v>
      </c>
      <c r="D17" s="82" t="s">
        <v>120</v>
      </c>
      <c r="E17" s="86" t="s">
        <v>127</v>
      </c>
      <c r="F17" s="86"/>
      <c r="G17" s="86"/>
      <c r="H17" s="80" t="s">
        <v>43</v>
      </c>
      <c r="I17" s="79" t="s">
        <v>78</v>
      </c>
      <c r="J17" s="79" t="s">
        <v>142</v>
      </c>
      <c r="K17" s="78" t="s">
        <v>85</v>
      </c>
      <c r="L17" s="78">
        <v>3</v>
      </c>
      <c r="M17" s="78">
        <v>3</v>
      </c>
      <c r="N17" s="78">
        <v>3</v>
      </c>
      <c r="O17" s="77">
        <f t="shared" si="0"/>
        <v>3</v>
      </c>
      <c r="P17" s="88" t="str">
        <f t="shared" si="1"/>
        <v>ALTO</v>
      </c>
      <c r="Q17" s="74" t="s">
        <v>134</v>
      </c>
      <c r="R17" s="74"/>
      <c r="S17" s="74"/>
      <c r="T17" s="74" t="s">
        <v>143</v>
      </c>
      <c r="U17" s="74" t="s">
        <v>99</v>
      </c>
      <c r="V17" s="74" t="s">
        <v>145</v>
      </c>
      <c r="W17" s="74" t="s">
        <v>144</v>
      </c>
      <c r="X17" s="75">
        <v>43601</v>
      </c>
      <c r="Y17" s="78" t="s">
        <v>85</v>
      </c>
      <c r="Z17" s="78">
        <v>3</v>
      </c>
      <c r="AA17" s="78">
        <v>3</v>
      </c>
      <c r="AB17" s="78">
        <v>3</v>
      </c>
      <c r="AC17" s="77">
        <f t="shared" si="2"/>
        <v>3</v>
      </c>
      <c r="AD17" s="88" t="str">
        <f t="shared" si="3"/>
        <v>ALTO</v>
      </c>
      <c r="AE17" s="75">
        <v>43753</v>
      </c>
      <c r="AF17" s="74" t="s">
        <v>391</v>
      </c>
      <c r="AG17" s="134" t="s">
        <v>85</v>
      </c>
      <c r="AH17" s="134">
        <v>3</v>
      </c>
      <c r="AI17" s="134">
        <v>3</v>
      </c>
      <c r="AJ17" s="134">
        <v>3</v>
      </c>
      <c r="AK17" s="135">
        <f t="shared" si="4"/>
        <v>3</v>
      </c>
      <c r="AL17" s="139" t="str">
        <f t="shared" si="5"/>
        <v>ALTO</v>
      </c>
      <c r="AM17" s="142">
        <v>44196</v>
      </c>
      <c r="AN17" s="142" t="s">
        <v>741</v>
      </c>
      <c r="AO17" s="131" t="s">
        <v>664</v>
      </c>
      <c r="AP17" s="134" t="s">
        <v>85</v>
      </c>
      <c r="AQ17" s="134">
        <v>3</v>
      </c>
      <c r="AR17" s="134">
        <v>3</v>
      </c>
      <c r="AS17" s="134">
        <v>3</v>
      </c>
      <c r="AT17" s="135">
        <f t="shared" si="6"/>
        <v>3</v>
      </c>
      <c r="AU17" s="148" t="str">
        <f t="shared" si="7"/>
        <v>ALTO</v>
      </c>
      <c r="AV17" s="142">
        <v>44417</v>
      </c>
      <c r="AW17" s="142" t="s">
        <v>741</v>
      </c>
      <c r="AX17" s="131" t="s">
        <v>811</v>
      </c>
      <c r="AY17" s="1">
        <v>13</v>
      </c>
    </row>
    <row r="18" spans="1:51" ht="235.5" customHeight="1" x14ac:dyDescent="0.2">
      <c r="A18" s="82" t="s">
        <v>51</v>
      </c>
      <c r="B18" s="82" t="s">
        <v>874</v>
      </c>
      <c r="C18" s="82" t="s">
        <v>38</v>
      </c>
      <c r="D18" s="82" t="s">
        <v>120</v>
      </c>
      <c r="E18" s="86" t="s">
        <v>127</v>
      </c>
      <c r="F18" s="86"/>
      <c r="G18" s="86"/>
      <c r="H18" s="80" t="s">
        <v>46</v>
      </c>
      <c r="I18" s="79" t="s">
        <v>40</v>
      </c>
      <c r="J18" s="79" t="s">
        <v>390</v>
      </c>
      <c r="K18" s="78" t="s">
        <v>84</v>
      </c>
      <c r="L18" s="78">
        <v>3</v>
      </c>
      <c r="M18" s="78">
        <v>3</v>
      </c>
      <c r="N18" s="78">
        <v>1</v>
      </c>
      <c r="O18" s="77">
        <f t="shared" si="0"/>
        <v>2.4</v>
      </c>
      <c r="P18" s="83" t="str">
        <f t="shared" si="1"/>
        <v>MEDIO</v>
      </c>
      <c r="Q18" s="74" t="s">
        <v>389</v>
      </c>
      <c r="R18" s="74"/>
      <c r="S18" s="74"/>
      <c r="T18" s="74"/>
      <c r="U18" s="74" t="s">
        <v>99</v>
      </c>
      <c r="V18" s="74" t="s">
        <v>116</v>
      </c>
      <c r="W18" s="74" t="s">
        <v>388</v>
      </c>
      <c r="X18" s="75">
        <v>43601</v>
      </c>
      <c r="Y18" s="78" t="s">
        <v>84</v>
      </c>
      <c r="Z18" s="78">
        <v>3</v>
      </c>
      <c r="AA18" s="78">
        <v>2</v>
      </c>
      <c r="AB18" s="78">
        <v>1</v>
      </c>
      <c r="AC18" s="77">
        <f t="shared" si="2"/>
        <v>1.9000000000000001</v>
      </c>
      <c r="AD18" s="85" t="str">
        <f t="shared" si="3"/>
        <v>BAJO</v>
      </c>
      <c r="AE18" s="75">
        <v>43753</v>
      </c>
      <c r="AF18" s="74" t="s">
        <v>387</v>
      </c>
      <c r="AG18" s="134" t="s">
        <v>84</v>
      </c>
      <c r="AH18" s="134">
        <v>3</v>
      </c>
      <c r="AI18" s="134">
        <v>2</v>
      </c>
      <c r="AJ18" s="134">
        <v>1</v>
      </c>
      <c r="AK18" s="135">
        <f t="shared" si="4"/>
        <v>1.9000000000000001</v>
      </c>
      <c r="AL18" s="137" t="str">
        <f t="shared" si="5"/>
        <v>BAJO</v>
      </c>
      <c r="AM18" s="142">
        <v>44196</v>
      </c>
      <c r="AN18" s="142" t="s">
        <v>665</v>
      </c>
      <c r="AO18" s="131" t="s">
        <v>666</v>
      </c>
      <c r="AP18" s="134" t="s">
        <v>84</v>
      </c>
      <c r="AQ18" s="134">
        <v>2</v>
      </c>
      <c r="AR18" s="134">
        <v>2</v>
      </c>
      <c r="AS18" s="134">
        <v>1</v>
      </c>
      <c r="AT18" s="135">
        <f t="shared" si="6"/>
        <v>1.7</v>
      </c>
      <c r="AU18" s="137" t="str">
        <f t="shared" si="7"/>
        <v>BAJO</v>
      </c>
      <c r="AV18" s="142">
        <v>44417</v>
      </c>
      <c r="AW18" s="142" t="s">
        <v>665</v>
      </c>
      <c r="AX18" s="131" t="s">
        <v>812</v>
      </c>
      <c r="AY18" s="1">
        <v>8</v>
      </c>
    </row>
    <row r="19" spans="1:51" ht="213" customHeight="1" x14ac:dyDescent="0.2">
      <c r="A19" s="82" t="s">
        <v>50</v>
      </c>
      <c r="B19" s="82" t="s">
        <v>327</v>
      </c>
      <c r="C19" s="82" t="s">
        <v>38</v>
      </c>
      <c r="D19" s="82" t="s">
        <v>120</v>
      </c>
      <c r="E19" s="86"/>
      <c r="F19" s="86" t="s">
        <v>127</v>
      </c>
      <c r="G19" s="86"/>
      <c r="H19" s="80" t="s">
        <v>60</v>
      </c>
      <c r="I19" s="87" t="s">
        <v>67</v>
      </c>
      <c r="J19" s="79" t="s">
        <v>328</v>
      </c>
      <c r="K19" s="78" t="s">
        <v>84</v>
      </c>
      <c r="L19" s="78">
        <v>1</v>
      </c>
      <c r="M19" s="78">
        <v>3</v>
      </c>
      <c r="N19" s="78">
        <v>2</v>
      </c>
      <c r="O19" s="77">
        <f t="shared" si="0"/>
        <v>2.2999999999999998</v>
      </c>
      <c r="P19" s="83" t="str">
        <f t="shared" si="1"/>
        <v>MEDIO</v>
      </c>
      <c r="Q19" s="143" t="s">
        <v>140</v>
      </c>
      <c r="R19" s="143" t="s">
        <v>88</v>
      </c>
      <c r="S19" s="143" t="s">
        <v>149</v>
      </c>
      <c r="T19" s="143"/>
      <c r="U19" s="143" t="s">
        <v>99</v>
      </c>
      <c r="V19" s="143" t="s">
        <v>145</v>
      </c>
      <c r="W19" s="143" t="s">
        <v>386</v>
      </c>
      <c r="X19" s="144">
        <v>43601</v>
      </c>
      <c r="Y19" s="145" t="s">
        <v>84</v>
      </c>
      <c r="Z19" s="145">
        <v>1</v>
      </c>
      <c r="AA19" s="145">
        <v>2</v>
      </c>
      <c r="AB19" s="145">
        <v>2</v>
      </c>
      <c r="AC19" s="146">
        <f t="shared" si="2"/>
        <v>1.7999999999999998</v>
      </c>
      <c r="AD19" s="147" t="str">
        <f t="shared" si="3"/>
        <v>BAJO</v>
      </c>
      <c r="AE19" s="144">
        <v>43753</v>
      </c>
      <c r="AF19" s="143" t="s">
        <v>385</v>
      </c>
      <c r="AG19" s="134" t="s">
        <v>84</v>
      </c>
      <c r="AH19" s="134">
        <v>1</v>
      </c>
      <c r="AI19" s="134">
        <v>2</v>
      </c>
      <c r="AJ19" s="134">
        <v>2</v>
      </c>
      <c r="AK19" s="135">
        <f t="shared" si="4"/>
        <v>1.7999999999999998</v>
      </c>
      <c r="AL19" s="137" t="str">
        <f t="shared" si="5"/>
        <v>BAJO</v>
      </c>
      <c r="AM19" s="142">
        <v>44196</v>
      </c>
      <c r="AN19" s="142" t="s">
        <v>667</v>
      </c>
      <c r="AO19" s="131" t="s">
        <v>668</v>
      </c>
      <c r="AP19" s="134" t="s">
        <v>84</v>
      </c>
      <c r="AQ19" s="134">
        <v>1</v>
      </c>
      <c r="AR19" s="134">
        <v>2</v>
      </c>
      <c r="AS19" s="134">
        <v>2</v>
      </c>
      <c r="AT19" s="135">
        <f t="shared" si="6"/>
        <v>1.7999999999999998</v>
      </c>
      <c r="AU19" s="137" t="str">
        <f t="shared" si="7"/>
        <v>BAJO</v>
      </c>
      <c r="AV19" s="142">
        <v>44417</v>
      </c>
      <c r="AW19" s="142" t="s">
        <v>667</v>
      </c>
      <c r="AX19" s="131" t="s">
        <v>813</v>
      </c>
      <c r="AY19" s="1">
        <v>9</v>
      </c>
    </row>
    <row r="20" spans="1:51" ht="179.25" customHeight="1" x14ac:dyDescent="0.2">
      <c r="A20" s="82" t="s">
        <v>53</v>
      </c>
      <c r="B20" s="82" t="s">
        <v>384</v>
      </c>
      <c r="C20" s="82" t="s">
        <v>38</v>
      </c>
      <c r="D20" s="82" t="s">
        <v>120</v>
      </c>
      <c r="E20" s="86"/>
      <c r="F20" s="86"/>
      <c r="G20" s="86" t="s">
        <v>127</v>
      </c>
      <c r="H20" s="80" t="s">
        <v>48</v>
      </c>
      <c r="I20" s="79" t="s">
        <v>69</v>
      </c>
      <c r="J20" s="79" t="s">
        <v>383</v>
      </c>
      <c r="K20" s="78" t="s">
        <v>84</v>
      </c>
      <c r="L20" s="78">
        <v>2</v>
      </c>
      <c r="M20" s="78">
        <v>3</v>
      </c>
      <c r="N20" s="78">
        <v>1</v>
      </c>
      <c r="O20" s="77">
        <f t="shared" si="0"/>
        <v>2.1999999999999997</v>
      </c>
      <c r="P20" s="83" t="str">
        <f t="shared" si="1"/>
        <v>MEDIO</v>
      </c>
      <c r="Q20" s="74" t="s">
        <v>382</v>
      </c>
      <c r="R20" s="74"/>
      <c r="S20" s="74"/>
      <c r="T20" s="74"/>
      <c r="U20" s="74" t="s">
        <v>99</v>
      </c>
      <c r="V20" s="74" t="s">
        <v>145</v>
      </c>
      <c r="W20" s="74" t="s">
        <v>381</v>
      </c>
      <c r="X20" s="75">
        <v>43601</v>
      </c>
      <c r="Y20" s="78" t="s">
        <v>84</v>
      </c>
      <c r="Z20" s="78">
        <v>2</v>
      </c>
      <c r="AA20" s="78">
        <v>2</v>
      </c>
      <c r="AB20" s="78">
        <v>1</v>
      </c>
      <c r="AC20" s="77">
        <f t="shared" si="2"/>
        <v>1.7</v>
      </c>
      <c r="AD20" s="85" t="str">
        <f t="shared" si="3"/>
        <v>BAJO</v>
      </c>
      <c r="AE20" s="75">
        <v>43753</v>
      </c>
      <c r="AF20" s="74" t="s">
        <v>380</v>
      </c>
      <c r="AG20" s="134" t="s">
        <v>84</v>
      </c>
      <c r="AH20" s="134">
        <v>2</v>
      </c>
      <c r="AI20" s="134">
        <v>2</v>
      </c>
      <c r="AJ20" s="134">
        <v>1</v>
      </c>
      <c r="AK20" s="135">
        <f t="shared" si="4"/>
        <v>1.7</v>
      </c>
      <c r="AL20" s="137" t="str">
        <f t="shared" si="5"/>
        <v>BAJO</v>
      </c>
      <c r="AM20" s="142">
        <v>44196</v>
      </c>
      <c r="AN20" s="142" t="s">
        <v>670</v>
      </c>
      <c r="AO20" s="131" t="s">
        <v>669</v>
      </c>
      <c r="AP20" s="134" t="s">
        <v>84</v>
      </c>
      <c r="AQ20" s="134">
        <v>2</v>
      </c>
      <c r="AR20" s="134">
        <v>2</v>
      </c>
      <c r="AS20" s="134">
        <v>1</v>
      </c>
      <c r="AT20" s="135">
        <f t="shared" si="6"/>
        <v>1.7</v>
      </c>
      <c r="AU20" s="137" t="str">
        <f t="shared" si="7"/>
        <v>BAJO</v>
      </c>
      <c r="AV20" s="142">
        <v>44417</v>
      </c>
      <c r="AW20" s="142" t="s">
        <v>670</v>
      </c>
      <c r="AX20" s="131" t="s">
        <v>669</v>
      </c>
      <c r="AY20" s="1">
        <v>10</v>
      </c>
    </row>
    <row r="21" spans="1:51" ht="204.75" customHeight="1" x14ac:dyDescent="0.2">
      <c r="A21" s="82" t="s">
        <v>50</v>
      </c>
      <c r="B21" s="82" t="s">
        <v>336</v>
      </c>
      <c r="C21" s="82" t="s">
        <v>38</v>
      </c>
      <c r="D21" s="82" t="s">
        <v>120</v>
      </c>
      <c r="E21" s="86"/>
      <c r="F21" s="86"/>
      <c r="G21" s="86" t="s">
        <v>39</v>
      </c>
      <c r="H21" s="80" t="s">
        <v>154</v>
      </c>
      <c r="I21" s="79" t="s">
        <v>77</v>
      </c>
      <c r="J21" s="79" t="s">
        <v>337</v>
      </c>
      <c r="K21" s="78" t="s">
        <v>84</v>
      </c>
      <c r="L21" s="78">
        <v>1</v>
      </c>
      <c r="M21" s="78">
        <v>3</v>
      </c>
      <c r="N21" s="78">
        <v>2</v>
      </c>
      <c r="O21" s="77">
        <f t="shared" si="0"/>
        <v>2.2999999999999998</v>
      </c>
      <c r="P21" s="83" t="str">
        <f t="shared" si="1"/>
        <v>MEDIO</v>
      </c>
      <c r="Q21" s="74" t="s">
        <v>162</v>
      </c>
      <c r="R21" s="74" t="s">
        <v>97</v>
      </c>
      <c r="S21" s="74" t="s">
        <v>156</v>
      </c>
      <c r="T21" s="74"/>
      <c r="U21" s="74" t="s">
        <v>99</v>
      </c>
      <c r="V21" s="74" t="s">
        <v>112</v>
      </c>
      <c r="W21" s="74" t="s">
        <v>157</v>
      </c>
      <c r="X21" s="75">
        <v>43601</v>
      </c>
      <c r="Y21" s="78" t="s">
        <v>84</v>
      </c>
      <c r="Z21" s="78">
        <v>1</v>
      </c>
      <c r="AA21" s="78">
        <v>2</v>
      </c>
      <c r="AB21" s="78">
        <v>2</v>
      </c>
      <c r="AC21" s="77">
        <f t="shared" si="2"/>
        <v>1.7999999999999998</v>
      </c>
      <c r="AD21" s="85" t="str">
        <f t="shared" si="3"/>
        <v>BAJO</v>
      </c>
      <c r="AE21" s="75">
        <v>43753</v>
      </c>
      <c r="AF21" s="74" t="s">
        <v>379</v>
      </c>
      <c r="AG21" s="134" t="s">
        <v>84</v>
      </c>
      <c r="AH21" s="134">
        <v>1</v>
      </c>
      <c r="AI21" s="134">
        <v>2</v>
      </c>
      <c r="AJ21" s="134">
        <v>2</v>
      </c>
      <c r="AK21" s="135">
        <f t="shared" si="4"/>
        <v>1.7999999999999998</v>
      </c>
      <c r="AL21" s="137" t="str">
        <f t="shared" si="5"/>
        <v>BAJO</v>
      </c>
      <c r="AM21" s="142">
        <v>44196</v>
      </c>
      <c r="AN21" s="142" t="s">
        <v>671</v>
      </c>
      <c r="AO21" s="131" t="s">
        <v>672</v>
      </c>
      <c r="AP21" s="134" t="s">
        <v>84</v>
      </c>
      <c r="AQ21" s="134">
        <v>1</v>
      </c>
      <c r="AR21" s="134">
        <v>2</v>
      </c>
      <c r="AS21" s="134">
        <v>2</v>
      </c>
      <c r="AT21" s="135">
        <f t="shared" si="6"/>
        <v>1.7999999999999998</v>
      </c>
      <c r="AU21" s="137" t="str">
        <f t="shared" si="7"/>
        <v>BAJO</v>
      </c>
      <c r="AV21" s="142">
        <v>44417</v>
      </c>
      <c r="AW21" s="142" t="s">
        <v>815</v>
      </c>
      <c r="AX21" s="131" t="s">
        <v>814</v>
      </c>
      <c r="AY21" s="1">
        <v>11</v>
      </c>
    </row>
    <row r="22" spans="1:51" ht="174.75" customHeight="1" x14ac:dyDescent="0.2">
      <c r="A22" s="82" t="s">
        <v>57</v>
      </c>
      <c r="B22" s="82" t="s">
        <v>378</v>
      </c>
      <c r="C22" s="82" t="s">
        <v>38</v>
      </c>
      <c r="D22" s="82" t="s">
        <v>120</v>
      </c>
      <c r="E22" s="86" t="s">
        <v>127</v>
      </c>
      <c r="F22" s="86"/>
      <c r="G22" s="86"/>
      <c r="H22" s="80" t="s">
        <v>48</v>
      </c>
      <c r="I22" s="79" t="s">
        <v>69</v>
      </c>
      <c r="J22" s="79" t="s">
        <v>377</v>
      </c>
      <c r="K22" s="78" t="s">
        <v>84</v>
      </c>
      <c r="L22" s="78">
        <v>3</v>
      </c>
      <c r="M22" s="78">
        <v>3</v>
      </c>
      <c r="N22" s="78">
        <v>1</v>
      </c>
      <c r="O22" s="77">
        <f t="shared" si="0"/>
        <v>2.4</v>
      </c>
      <c r="P22" s="83" t="str">
        <f t="shared" si="1"/>
        <v>MEDIO</v>
      </c>
      <c r="Q22" s="74" t="s">
        <v>324</v>
      </c>
      <c r="R22" s="74"/>
      <c r="S22" s="74"/>
      <c r="T22" s="74"/>
      <c r="U22" s="74" t="s">
        <v>99</v>
      </c>
      <c r="V22" s="74" t="s">
        <v>145</v>
      </c>
      <c r="W22" s="74" t="s">
        <v>376</v>
      </c>
      <c r="X22" s="75">
        <v>43601</v>
      </c>
      <c r="Y22" s="78" t="s">
        <v>84</v>
      </c>
      <c r="Z22" s="78">
        <v>3</v>
      </c>
      <c r="AA22" s="78">
        <v>2</v>
      </c>
      <c r="AB22" s="78">
        <v>1</v>
      </c>
      <c r="AC22" s="77">
        <f t="shared" si="2"/>
        <v>1.9000000000000001</v>
      </c>
      <c r="AD22" s="85" t="str">
        <f t="shared" si="3"/>
        <v>BAJO</v>
      </c>
      <c r="AE22" s="75">
        <v>43753</v>
      </c>
      <c r="AF22" s="74" t="s">
        <v>375</v>
      </c>
      <c r="AG22" s="134" t="s">
        <v>84</v>
      </c>
      <c r="AH22" s="134">
        <v>3</v>
      </c>
      <c r="AI22" s="134">
        <v>2</v>
      </c>
      <c r="AJ22" s="134">
        <v>1</v>
      </c>
      <c r="AK22" s="135">
        <f t="shared" si="4"/>
        <v>1.9000000000000001</v>
      </c>
      <c r="AL22" s="137" t="str">
        <f t="shared" si="5"/>
        <v>BAJO</v>
      </c>
      <c r="AM22" s="142">
        <v>44196</v>
      </c>
      <c r="AN22" s="142" t="s">
        <v>674</v>
      </c>
      <c r="AO22" s="131" t="s">
        <v>675</v>
      </c>
      <c r="AP22" s="134" t="s">
        <v>84</v>
      </c>
      <c r="AQ22" s="134">
        <v>3</v>
      </c>
      <c r="AR22" s="134">
        <v>2</v>
      </c>
      <c r="AS22" s="134">
        <v>1</v>
      </c>
      <c r="AT22" s="135">
        <f t="shared" si="6"/>
        <v>1.9000000000000001</v>
      </c>
      <c r="AU22" s="137" t="str">
        <f t="shared" si="7"/>
        <v>BAJO</v>
      </c>
      <c r="AV22" s="142">
        <v>44417</v>
      </c>
      <c r="AW22" s="142" t="s">
        <v>674</v>
      </c>
      <c r="AX22" s="131" t="s">
        <v>675</v>
      </c>
      <c r="AY22" s="1">
        <v>12</v>
      </c>
    </row>
    <row r="23" spans="1:51" ht="153.75" customHeight="1" x14ac:dyDescent="0.2">
      <c r="A23" s="82" t="s">
        <v>53</v>
      </c>
      <c r="B23" s="82" t="s">
        <v>172</v>
      </c>
      <c r="C23" s="82" t="s">
        <v>38</v>
      </c>
      <c r="D23" s="82" t="s">
        <v>119</v>
      </c>
      <c r="E23" s="81" t="s">
        <v>127</v>
      </c>
      <c r="F23" s="81"/>
      <c r="G23" s="81"/>
      <c r="H23" s="80" t="s">
        <v>42</v>
      </c>
      <c r="I23" s="79" t="s">
        <v>40</v>
      </c>
      <c r="J23" s="79" t="s">
        <v>174</v>
      </c>
      <c r="K23" s="78" t="s">
        <v>84</v>
      </c>
      <c r="L23" s="78">
        <v>1</v>
      </c>
      <c r="M23" s="78">
        <v>2</v>
      </c>
      <c r="N23" s="78">
        <v>1</v>
      </c>
      <c r="O23" s="77">
        <f t="shared" si="0"/>
        <v>1.5</v>
      </c>
      <c r="P23" s="85" t="str">
        <f t="shared" si="1"/>
        <v>BAJO</v>
      </c>
      <c r="Q23" s="74" t="s">
        <v>175</v>
      </c>
      <c r="R23" s="74"/>
      <c r="S23" s="74"/>
      <c r="T23" s="74"/>
      <c r="U23" s="74" t="s">
        <v>99</v>
      </c>
      <c r="V23" s="74" t="s">
        <v>115</v>
      </c>
      <c r="W23" s="74" t="s">
        <v>176</v>
      </c>
      <c r="X23" s="75">
        <v>43601</v>
      </c>
      <c r="Y23" s="78" t="s">
        <v>84</v>
      </c>
      <c r="Z23" s="78">
        <v>1</v>
      </c>
      <c r="AA23" s="78">
        <v>2</v>
      </c>
      <c r="AB23" s="78">
        <v>1</v>
      </c>
      <c r="AC23" s="77">
        <f t="shared" si="2"/>
        <v>1.5</v>
      </c>
      <c r="AD23" s="85" t="str">
        <f t="shared" si="3"/>
        <v>BAJO</v>
      </c>
      <c r="AE23" s="75">
        <v>43753</v>
      </c>
      <c r="AF23" s="74" t="s">
        <v>342</v>
      </c>
      <c r="AG23" s="134" t="s">
        <v>84</v>
      </c>
      <c r="AH23" s="134">
        <v>1</v>
      </c>
      <c r="AI23" s="134">
        <v>2</v>
      </c>
      <c r="AJ23" s="134">
        <v>1</v>
      </c>
      <c r="AK23" s="135">
        <f t="shared" si="4"/>
        <v>1.5</v>
      </c>
      <c r="AL23" s="137" t="str">
        <f t="shared" si="5"/>
        <v>BAJO</v>
      </c>
      <c r="AM23" s="142">
        <v>44196</v>
      </c>
      <c r="AN23" s="142" t="s">
        <v>676</v>
      </c>
      <c r="AO23" s="131" t="s">
        <v>342</v>
      </c>
      <c r="AP23" s="134" t="s">
        <v>84</v>
      </c>
      <c r="AQ23" s="134">
        <v>1</v>
      </c>
      <c r="AR23" s="134">
        <v>2</v>
      </c>
      <c r="AS23" s="134">
        <v>1</v>
      </c>
      <c r="AT23" s="135">
        <f t="shared" si="6"/>
        <v>1.5</v>
      </c>
      <c r="AU23" s="137" t="str">
        <f t="shared" si="7"/>
        <v>BAJO</v>
      </c>
      <c r="AV23" s="142">
        <v>44417</v>
      </c>
      <c r="AW23" s="142" t="s">
        <v>676</v>
      </c>
      <c r="AX23" s="131" t="s">
        <v>816</v>
      </c>
      <c r="AY23" s="1">
        <v>13</v>
      </c>
    </row>
    <row r="24" spans="1:51" ht="153.75" customHeight="1" x14ac:dyDescent="0.2">
      <c r="A24" s="82" t="s">
        <v>191</v>
      </c>
      <c r="B24" s="82" t="s">
        <v>183</v>
      </c>
      <c r="C24" s="82" t="s">
        <v>38</v>
      </c>
      <c r="D24" s="82" t="s">
        <v>120</v>
      </c>
      <c r="E24" s="81" t="s">
        <v>127</v>
      </c>
      <c r="F24" s="81"/>
      <c r="G24" s="81"/>
      <c r="H24" s="80" t="s">
        <v>47</v>
      </c>
      <c r="I24" s="79" t="s">
        <v>40</v>
      </c>
      <c r="J24" s="84" t="s">
        <v>184</v>
      </c>
      <c r="K24" s="78" t="s">
        <v>84</v>
      </c>
      <c r="L24" s="78">
        <v>3</v>
      </c>
      <c r="M24" s="78">
        <v>3</v>
      </c>
      <c r="N24" s="78">
        <v>1</v>
      </c>
      <c r="O24" s="77">
        <f t="shared" si="0"/>
        <v>2.4</v>
      </c>
      <c r="P24" s="83" t="str">
        <f t="shared" si="1"/>
        <v>MEDIO</v>
      </c>
      <c r="Q24" s="74" t="s">
        <v>186</v>
      </c>
      <c r="R24" s="74"/>
      <c r="S24" s="74"/>
      <c r="T24" s="74"/>
      <c r="U24" s="74" t="s">
        <v>99</v>
      </c>
      <c r="V24" s="74" t="s">
        <v>116</v>
      </c>
      <c r="W24" s="74" t="s">
        <v>187</v>
      </c>
      <c r="X24" s="75">
        <v>43601</v>
      </c>
      <c r="Y24" s="78" t="s">
        <v>84</v>
      </c>
      <c r="Z24" s="78">
        <v>3</v>
      </c>
      <c r="AA24" s="78">
        <v>3</v>
      </c>
      <c r="AB24" s="78">
        <v>1</v>
      </c>
      <c r="AC24" s="77">
        <f t="shared" si="2"/>
        <v>2.4</v>
      </c>
      <c r="AD24" s="83" t="str">
        <f t="shared" si="3"/>
        <v>MEDIO</v>
      </c>
      <c r="AE24" s="75">
        <v>43753</v>
      </c>
      <c r="AF24" s="74" t="s">
        <v>374</v>
      </c>
      <c r="AG24" s="134" t="s">
        <v>84</v>
      </c>
      <c r="AH24" s="134">
        <v>1</v>
      </c>
      <c r="AI24" s="134">
        <v>2</v>
      </c>
      <c r="AJ24" s="134">
        <v>1</v>
      </c>
      <c r="AK24" s="135">
        <f t="shared" si="4"/>
        <v>1.5</v>
      </c>
      <c r="AL24" s="137" t="str">
        <f t="shared" si="5"/>
        <v>BAJO</v>
      </c>
      <c r="AM24" s="142">
        <v>44196</v>
      </c>
      <c r="AN24" s="142" t="s">
        <v>187</v>
      </c>
      <c r="AO24" s="131" t="s">
        <v>817</v>
      </c>
      <c r="AP24" s="134" t="s">
        <v>84</v>
      </c>
      <c r="AQ24" s="134">
        <v>1</v>
      </c>
      <c r="AR24" s="134">
        <v>2</v>
      </c>
      <c r="AS24" s="134">
        <v>1</v>
      </c>
      <c r="AT24" s="135">
        <f t="shared" si="6"/>
        <v>1.5</v>
      </c>
      <c r="AU24" s="137" t="str">
        <f t="shared" si="7"/>
        <v>BAJO</v>
      </c>
      <c r="AV24" s="142">
        <v>44417</v>
      </c>
      <c r="AW24" s="142" t="s">
        <v>187</v>
      </c>
      <c r="AX24" s="131" t="s">
        <v>677</v>
      </c>
      <c r="AY24" s="1">
        <v>14</v>
      </c>
    </row>
    <row r="25" spans="1:51" ht="174.75" customHeight="1" x14ac:dyDescent="0.2">
      <c r="A25" s="82" t="s">
        <v>191</v>
      </c>
      <c r="B25" s="82" t="s">
        <v>188</v>
      </c>
      <c r="C25" s="82" t="s">
        <v>38</v>
      </c>
      <c r="D25" s="82" t="s">
        <v>120</v>
      </c>
      <c r="E25" s="81" t="s">
        <v>127</v>
      </c>
      <c r="F25" s="81"/>
      <c r="G25" s="81"/>
      <c r="H25" s="80" t="s">
        <v>61</v>
      </c>
      <c r="I25" s="79" t="s">
        <v>74</v>
      </c>
      <c r="J25" s="84" t="s">
        <v>189</v>
      </c>
      <c r="K25" s="78" t="s">
        <v>84</v>
      </c>
      <c r="L25" s="78">
        <v>3</v>
      </c>
      <c r="M25" s="78">
        <v>2</v>
      </c>
      <c r="N25" s="78">
        <v>2</v>
      </c>
      <c r="O25" s="77">
        <f t="shared" si="0"/>
        <v>2.2000000000000002</v>
      </c>
      <c r="P25" s="83" t="str">
        <f t="shared" si="1"/>
        <v>MEDIO</v>
      </c>
      <c r="Q25" s="74" t="s">
        <v>185</v>
      </c>
      <c r="R25" s="74"/>
      <c r="S25" s="74"/>
      <c r="T25" s="74"/>
      <c r="U25" s="74" t="s">
        <v>99</v>
      </c>
      <c r="V25" s="74" t="s">
        <v>116</v>
      </c>
      <c r="W25" s="74" t="s">
        <v>190</v>
      </c>
      <c r="X25" s="75">
        <v>43601</v>
      </c>
      <c r="Y25" s="78" t="s">
        <v>84</v>
      </c>
      <c r="Z25" s="78">
        <v>3</v>
      </c>
      <c r="AA25" s="78">
        <v>2</v>
      </c>
      <c r="AB25" s="78">
        <v>2</v>
      </c>
      <c r="AC25" s="77">
        <f t="shared" si="2"/>
        <v>2.2000000000000002</v>
      </c>
      <c r="AD25" s="83" t="str">
        <f t="shared" si="3"/>
        <v>MEDIO</v>
      </c>
      <c r="AE25" s="75">
        <v>43753</v>
      </c>
      <c r="AF25" s="74" t="s">
        <v>373</v>
      </c>
      <c r="AG25" s="134" t="s">
        <v>84</v>
      </c>
      <c r="AH25" s="134">
        <v>1</v>
      </c>
      <c r="AI25" s="134">
        <v>2</v>
      </c>
      <c r="AJ25" s="134">
        <v>2</v>
      </c>
      <c r="AK25" s="135">
        <f t="shared" si="4"/>
        <v>1.7999999999999998</v>
      </c>
      <c r="AL25" s="137" t="str">
        <f t="shared" si="5"/>
        <v>BAJO</v>
      </c>
      <c r="AM25" s="142">
        <v>44196</v>
      </c>
      <c r="AN25" s="142" t="s">
        <v>190</v>
      </c>
      <c r="AO25" s="131" t="s">
        <v>742</v>
      </c>
      <c r="AP25" s="134" t="s">
        <v>84</v>
      </c>
      <c r="AQ25" s="134">
        <v>1</v>
      </c>
      <c r="AR25" s="134">
        <v>2</v>
      </c>
      <c r="AS25" s="134">
        <v>2</v>
      </c>
      <c r="AT25" s="135">
        <f t="shared" si="6"/>
        <v>1.7999999999999998</v>
      </c>
      <c r="AU25" s="137" t="str">
        <f t="shared" si="7"/>
        <v>BAJO</v>
      </c>
      <c r="AV25" s="142">
        <v>44417</v>
      </c>
      <c r="AW25" s="142" t="s">
        <v>190</v>
      </c>
      <c r="AX25" s="131" t="s">
        <v>818</v>
      </c>
      <c r="AY25" s="1">
        <v>15</v>
      </c>
    </row>
    <row r="26" spans="1:51" ht="90" x14ac:dyDescent="0.2">
      <c r="A26" s="82" t="s">
        <v>202</v>
      </c>
      <c r="B26" s="82" t="s">
        <v>203</v>
      </c>
      <c r="C26" s="82" t="s">
        <v>38</v>
      </c>
      <c r="D26" s="82" t="s">
        <v>120</v>
      </c>
      <c r="E26" s="81" t="s">
        <v>127</v>
      </c>
      <c r="F26" s="81"/>
      <c r="G26" s="81"/>
      <c r="H26" s="80" t="s">
        <v>63</v>
      </c>
      <c r="I26" s="79" t="s">
        <v>68</v>
      </c>
      <c r="J26" s="79" t="s">
        <v>354</v>
      </c>
      <c r="K26" s="78" t="s">
        <v>84</v>
      </c>
      <c r="L26" s="78">
        <v>3</v>
      </c>
      <c r="M26" s="78">
        <v>2</v>
      </c>
      <c r="N26" s="78">
        <v>2</v>
      </c>
      <c r="O26" s="77">
        <f t="shared" si="0"/>
        <v>2.2000000000000002</v>
      </c>
      <c r="P26" s="83" t="str">
        <f t="shared" si="1"/>
        <v>MEDIO</v>
      </c>
      <c r="Q26" s="74" t="s">
        <v>372</v>
      </c>
      <c r="R26" s="74"/>
      <c r="S26" s="74"/>
      <c r="T26" s="74"/>
      <c r="U26" s="74" t="s">
        <v>99</v>
      </c>
      <c r="V26" s="74" t="s">
        <v>116</v>
      </c>
      <c r="W26" s="74" t="s">
        <v>355</v>
      </c>
      <c r="X26" s="75">
        <v>43601</v>
      </c>
      <c r="Y26" s="78" t="s">
        <v>84</v>
      </c>
      <c r="Z26" s="78">
        <v>3</v>
      </c>
      <c r="AA26" s="78">
        <v>2</v>
      </c>
      <c r="AB26" s="78">
        <v>2</v>
      </c>
      <c r="AC26" s="77">
        <f t="shared" si="2"/>
        <v>2.2000000000000002</v>
      </c>
      <c r="AD26" s="83" t="str">
        <f t="shared" si="3"/>
        <v>MEDIO</v>
      </c>
      <c r="AE26" s="75">
        <v>43753</v>
      </c>
      <c r="AF26" s="74" t="s">
        <v>371</v>
      </c>
      <c r="AG26" s="134" t="s">
        <v>84</v>
      </c>
      <c r="AH26" s="134">
        <v>3</v>
      </c>
      <c r="AI26" s="134">
        <v>2</v>
      </c>
      <c r="AJ26" s="134">
        <v>2</v>
      </c>
      <c r="AK26" s="135">
        <f t="shared" si="4"/>
        <v>2.2000000000000002</v>
      </c>
      <c r="AL26" s="138" t="str">
        <f t="shared" si="5"/>
        <v>MEDIO</v>
      </c>
      <c r="AM26" s="142">
        <v>44196</v>
      </c>
      <c r="AN26" s="142" t="s">
        <v>678</v>
      </c>
      <c r="AO26" s="131" t="s">
        <v>371</v>
      </c>
      <c r="AP26" s="134" t="s">
        <v>84</v>
      </c>
      <c r="AQ26" s="134">
        <v>3</v>
      </c>
      <c r="AR26" s="134">
        <v>2</v>
      </c>
      <c r="AS26" s="134">
        <v>2</v>
      </c>
      <c r="AT26" s="135">
        <f t="shared" si="6"/>
        <v>2.2000000000000002</v>
      </c>
      <c r="AU26" s="138" t="str">
        <f t="shared" si="7"/>
        <v>MEDIO</v>
      </c>
      <c r="AV26" s="142">
        <v>44417</v>
      </c>
      <c r="AW26" s="142" t="s">
        <v>678</v>
      </c>
      <c r="AX26" s="131" t="s">
        <v>371</v>
      </c>
    </row>
    <row r="27" spans="1:51" ht="162" customHeight="1" x14ac:dyDescent="0.2">
      <c r="A27" s="82" t="s">
        <v>164</v>
      </c>
      <c r="B27" s="82" t="s">
        <v>370</v>
      </c>
      <c r="C27" s="82" t="s">
        <v>369</v>
      </c>
      <c r="D27" s="82" t="s">
        <v>120</v>
      </c>
      <c r="E27" s="81" t="s">
        <v>127</v>
      </c>
      <c r="F27" s="81"/>
      <c r="G27" s="81"/>
      <c r="H27" s="80" t="s">
        <v>48</v>
      </c>
      <c r="I27" s="79" t="s">
        <v>69</v>
      </c>
      <c r="J27" s="79" t="s">
        <v>368</v>
      </c>
      <c r="K27" s="78" t="s">
        <v>84</v>
      </c>
      <c r="L27" s="78">
        <v>3</v>
      </c>
      <c r="M27" s="78">
        <v>3</v>
      </c>
      <c r="N27" s="78">
        <v>3</v>
      </c>
      <c r="O27" s="77">
        <f t="shared" si="0"/>
        <v>3</v>
      </c>
      <c r="P27" s="76" t="str">
        <f t="shared" si="1"/>
        <v>ALTO</v>
      </c>
      <c r="Q27" s="74" t="s">
        <v>170</v>
      </c>
      <c r="R27" s="74"/>
      <c r="S27" s="74"/>
      <c r="T27" s="74"/>
      <c r="U27" s="74" t="s">
        <v>99</v>
      </c>
      <c r="V27" s="74" t="s">
        <v>116</v>
      </c>
      <c r="W27" s="74" t="s">
        <v>743</v>
      </c>
      <c r="X27" s="75">
        <v>43601</v>
      </c>
      <c r="Y27" s="78" t="s">
        <v>84</v>
      </c>
      <c r="Z27" s="78">
        <v>3</v>
      </c>
      <c r="AA27" s="78">
        <v>3</v>
      </c>
      <c r="AB27" s="78">
        <v>2</v>
      </c>
      <c r="AC27" s="77">
        <f t="shared" si="2"/>
        <v>2.7</v>
      </c>
      <c r="AD27" s="76" t="str">
        <f t="shared" si="3"/>
        <v>ALTO</v>
      </c>
      <c r="AE27" s="75">
        <v>43753</v>
      </c>
      <c r="AF27" s="74" t="s">
        <v>366</v>
      </c>
      <c r="AG27" s="134" t="s">
        <v>84</v>
      </c>
      <c r="AH27" s="134">
        <v>3</v>
      </c>
      <c r="AI27" s="134">
        <v>3</v>
      </c>
      <c r="AJ27" s="134">
        <v>2</v>
      </c>
      <c r="AK27" s="135">
        <f t="shared" si="4"/>
        <v>2.7</v>
      </c>
      <c r="AL27" s="140" t="str">
        <f t="shared" si="5"/>
        <v>ALTO</v>
      </c>
      <c r="AM27" s="142">
        <v>44196</v>
      </c>
      <c r="AN27" s="142" t="s">
        <v>367</v>
      </c>
      <c r="AO27" s="131" t="s">
        <v>366</v>
      </c>
      <c r="AP27" s="134" t="s">
        <v>84</v>
      </c>
      <c r="AQ27" s="134">
        <v>3</v>
      </c>
      <c r="AR27" s="134">
        <v>3</v>
      </c>
      <c r="AS27" s="134">
        <v>2</v>
      </c>
      <c r="AT27" s="135">
        <f t="shared" si="6"/>
        <v>2.7</v>
      </c>
      <c r="AU27" s="140" t="str">
        <f t="shared" si="7"/>
        <v>ALTO</v>
      </c>
      <c r="AV27" s="142">
        <v>44417</v>
      </c>
      <c r="AW27" s="142" t="s">
        <v>367</v>
      </c>
      <c r="AX27" s="131" t="s">
        <v>366</v>
      </c>
    </row>
    <row r="28" spans="1:51" ht="237.75" customHeight="1" x14ac:dyDescent="0.2">
      <c r="A28" s="82" t="s">
        <v>164</v>
      </c>
      <c r="B28" s="82" t="s">
        <v>745</v>
      </c>
      <c r="C28" s="82" t="s">
        <v>369</v>
      </c>
      <c r="D28" s="82" t="s">
        <v>120</v>
      </c>
      <c r="E28" s="81" t="s">
        <v>127</v>
      </c>
      <c r="F28" s="81"/>
      <c r="G28" s="81"/>
      <c r="H28" s="80" t="s">
        <v>746</v>
      </c>
      <c r="I28" s="79" t="s">
        <v>74</v>
      </c>
      <c r="J28" s="79" t="s">
        <v>747</v>
      </c>
      <c r="K28" s="78" t="s">
        <v>84</v>
      </c>
      <c r="L28" s="78">
        <v>3</v>
      </c>
      <c r="M28" s="78">
        <v>3</v>
      </c>
      <c r="N28" s="78">
        <v>3</v>
      </c>
      <c r="O28" s="77">
        <f>+((L28*0.2)+(M28*0.5)+(N28*0.3))</f>
        <v>3</v>
      </c>
      <c r="P28" s="76" t="str">
        <f>IF(OR(O28&gt;=2.5),"ALTO",IF(OR(O28&lt;2),"BAJO","MEDIO"))</f>
        <v>ALTO</v>
      </c>
      <c r="Q28" s="74" t="s">
        <v>170</v>
      </c>
      <c r="R28" s="74"/>
      <c r="S28" s="74"/>
      <c r="T28" s="74"/>
      <c r="U28" s="74" t="s">
        <v>99</v>
      </c>
      <c r="V28" s="74" t="s">
        <v>116</v>
      </c>
      <c r="W28" s="74" t="s">
        <v>748</v>
      </c>
      <c r="X28" s="75">
        <v>43601</v>
      </c>
      <c r="Y28" s="78" t="s">
        <v>84</v>
      </c>
      <c r="Z28" s="78">
        <v>3</v>
      </c>
      <c r="AA28" s="78">
        <v>3</v>
      </c>
      <c r="AB28" s="78">
        <v>2</v>
      </c>
      <c r="AC28" s="77">
        <f>+((Z28*0.2)+(AA28*0.5)+(AB28*0.3))</f>
        <v>2.7</v>
      </c>
      <c r="AD28" s="76" t="str">
        <f>IF(OR(AC28&gt;=2.5),"ALTO",IF(OR(AC28&lt;2),"BAJO","MEDIO"))</f>
        <v>ALTO</v>
      </c>
      <c r="AE28" s="75">
        <v>43753</v>
      </c>
      <c r="AF28" s="74" t="s">
        <v>366</v>
      </c>
      <c r="AG28" s="134" t="s">
        <v>84</v>
      </c>
      <c r="AH28" s="134">
        <v>3</v>
      </c>
      <c r="AI28" s="134">
        <v>3</v>
      </c>
      <c r="AJ28" s="134">
        <v>2</v>
      </c>
      <c r="AK28" s="135">
        <f>+((AH28*0.2)+(AI28*0.5)+(AJ28*0.3))</f>
        <v>2.7</v>
      </c>
      <c r="AL28" s="140" t="str">
        <f>IF(OR(AK28&gt;=2.5),"ALTO",IF(OR(AK28&lt;2),"BAJO","MEDIO"))</f>
        <v>ALTO</v>
      </c>
      <c r="AM28" s="142">
        <v>44196</v>
      </c>
      <c r="AN28" s="142" t="s">
        <v>749</v>
      </c>
      <c r="AO28" s="131" t="s">
        <v>366</v>
      </c>
      <c r="AP28" s="134" t="s">
        <v>84</v>
      </c>
      <c r="AQ28" s="134">
        <v>3</v>
      </c>
      <c r="AR28" s="134">
        <v>3</v>
      </c>
      <c r="AS28" s="134">
        <v>2</v>
      </c>
      <c r="AT28" s="135">
        <f>+((AQ28*0.2)+(AR28*0.5)+(AS28*0.3))</f>
        <v>2.7</v>
      </c>
      <c r="AU28" s="140" t="str">
        <f>IF(OR(AT28&gt;=2.5),"ALTO",IF(OR(AT28&lt;2),"BAJO","MEDIO"))</f>
        <v>ALTO</v>
      </c>
      <c r="AV28" s="142">
        <v>44417</v>
      </c>
      <c r="AW28" s="142" t="s">
        <v>749</v>
      </c>
      <c r="AX28" s="131" t="s">
        <v>366</v>
      </c>
    </row>
    <row r="29" spans="1:51" ht="96" customHeight="1" x14ac:dyDescent="0.2">
      <c r="A29" s="82" t="s">
        <v>415</v>
      </c>
      <c r="B29" s="82" t="s">
        <v>416</v>
      </c>
      <c r="C29" s="82" t="s">
        <v>438</v>
      </c>
      <c r="D29" s="82" t="s">
        <v>120</v>
      </c>
      <c r="E29" s="81" t="s">
        <v>127</v>
      </c>
      <c r="F29" s="81"/>
      <c r="G29" s="81"/>
      <c r="H29" s="80" t="s">
        <v>436</v>
      </c>
      <c r="I29" s="79" t="s">
        <v>439</v>
      </c>
      <c r="J29" s="79" t="s">
        <v>440</v>
      </c>
      <c r="K29" s="78" t="s">
        <v>85</v>
      </c>
      <c r="L29" s="78">
        <v>3</v>
      </c>
      <c r="M29" s="78">
        <v>3</v>
      </c>
      <c r="N29" s="78">
        <v>3</v>
      </c>
      <c r="O29" s="77">
        <v>3</v>
      </c>
      <c r="P29" s="102" t="str">
        <f t="shared" si="1"/>
        <v>ALTO</v>
      </c>
      <c r="Q29" s="74" t="s">
        <v>443</v>
      </c>
      <c r="R29" s="74"/>
      <c r="S29" s="74"/>
      <c r="T29" s="74"/>
      <c r="U29" s="74" t="s">
        <v>99</v>
      </c>
      <c r="V29" s="74"/>
      <c r="W29" s="74" t="s">
        <v>437</v>
      </c>
      <c r="X29" s="75">
        <v>43603</v>
      </c>
      <c r="Y29" s="78" t="s">
        <v>673</v>
      </c>
      <c r="Z29" s="78">
        <v>3</v>
      </c>
      <c r="AA29" s="78">
        <v>3</v>
      </c>
      <c r="AB29" s="78">
        <v>3</v>
      </c>
      <c r="AC29" s="77">
        <f t="shared" si="2"/>
        <v>3</v>
      </c>
      <c r="AD29" s="148" t="str">
        <f t="shared" si="3"/>
        <v>ALTO</v>
      </c>
      <c r="AE29" s="75">
        <v>43753</v>
      </c>
      <c r="AF29" s="143" t="s">
        <v>391</v>
      </c>
      <c r="AG29" s="134" t="s">
        <v>85</v>
      </c>
      <c r="AH29" s="134">
        <v>3</v>
      </c>
      <c r="AI29" s="134">
        <v>3</v>
      </c>
      <c r="AJ29" s="134">
        <v>3</v>
      </c>
      <c r="AK29" s="135">
        <f t="shared" si="4"/>
        <v>3</v>
      </c>
      <c r="AL29" s="148" t="str">
        <f t="shared" si="5"/>
        <v>ALTO</v>
      </c>
      <c r="AM29" s="142">
        <v>44196</v>
      </c>
      <c r="AN29" s="142" t="s">
        <v>437</v>
      </c>
      <c r="AO29" s="131" t="s">
        <v>391</v>
      </c>
      <c r="AP29" s="134" t="s">
        <v>85</v>
      </c>
      <c r="AQ29" s="134">
        <v>3</v>
      </c>
      <c r="AR29" s="134">
        <v>3</v>
      </c>
      <c r="AS29" s="134">
        <v>3</v>
      </c>
      <c r="AT29" s="135">
        <f>+((AQ29*0.2)+(AR29*0.5)+(AS29*0.3))</f>
        <v>3</v>
      </c>
      <c r="AU29" s="148" t="str">
        <f t="shared" ref="AU29:AU42" si="8">IF(OR(AT29&gt;=2.5),"ALTO",IF(OR(AT29&lt;2),"BAJO","MEDIO"))</f>
        <v>ALTO</v>
      </c>
      <c r="AV29" s="142">
        <v>44417</v>
      </c>
      <c r="AW29" s="142" t="s">
        <v>437</v>
      </c>
      <c r="AX29" s="131" t="s">
        <v>819</v>
      </c>
      <c r="AY29" s="1">
        <v>12</v>
      </c>
    </row>
    <row r="30" spans="1:51" ht="168.75" customHeight="1" x14ac:dyDescent="0.2">
      <c r="A30" s="82" t="s">
        <v>445</v>
      </c>
      <c r="B30" s="82" t="s">
        <v>477</v>
      </c>
      <c r="C30" s="82" t="s">
        <v>476</v>
      </c>
      <c r="D30" s="82" t="s">
        <v>120</v>
      </c>
      <c r="E30" s="81" t="s">
        <v>127</v>
      </c>
      <c r="F30" s="81"/>
      <c r="G30" s="81"/>
      <c r="H30" s="80" t="s">
        <v>461</v>
      </c>
      <c r="I30" s="79" t="s">
        <v>478</v>
      </c>
      <c r="J30" s="79" t="s">
        <v>479</v>
      </c>
      <c r="K30" s="78" t="s">
        <v>85</v>
      </c>
      <c r="L30" s="78">
        <v>3</v>
      </c>
      <c r="M30" s="78">
        <v>3</v>
      </c>
      <c r="N30" s="78">
        <v>3</v>
      </c>
      <c r="O30" s="77">
        <v>3</v>
      </c>
      <c r="P30" s="102" t="s">
        <v>455</v>
      </c>
      <c r="Q30" s="74" t="s">
        <v>475</v>
      </c>
      <c r="R30" s="74"/>
      <c r="S30" s="131"/>
      <c r="T30" s="131" t="s">
        <v>481</v>
      </c>
      <c r="U30" s="131" t="s">
        <v>99</v>
      </c>
      <c r="V30" s="131"/>
      <c r="W30" s="131" t="s">
        <v>480</v>
      </c>
      <c r="X30" s="142">
        <v>43756</v>
      </c>
      <c r="Y30" s="134" t="s">
        <v>85</v>
      </c>
      <c r="Z30" s="134">
        <v>3</v>
      </c>
      <c r="AA30" s="134">
        <v>3</v>
      </c>
      <c r="AB30" s="134">
        <v>3</v>
      </c>
      <c r="AC30" s="135">
        <f t="shared" si="2"/>
        <v>3</v>
      </c>
      <c r="AD30" s="148" t="str">
        <f>IF(OR(AC29&gt;=2.5),"ALTO",IF(OR(AC29&lt;2),"BAJO","MEDIO"))</f>
        <v>ALTO</v>
      </c>
      <c r="AE30" s="142">
        <v>43774</v>
      </c>
      <c r="AF30" s="143" t="s">
        <v>391</v>
      </c>
      <c r="AG30" s="134" t="s">
        <v>673</v>
      </c>
      <c r="AH30" s="134">
        <v>3</v>
      </c>
      <c r="AI30" s="134">
        <v>3</v>
      </c>
      <c r="AJ30" s="134">
        <v>3</v>
      </c>
      <c r="AK30" s="135">
        <f t="shared" si="4"/>
        <v>3</v>
      </c>
      <c r="AL30" s="148" t="str">
        <f t="shared" si="5"/>
        <v>ALTO</v>
      </c>
      <c r="AM30" s="142">
        <v>44196</v>
      </c>
      <c r="AN30" s="131" t="s">
        <v>480</v>
      </c>
      <c r="AO30" s="131" t="s">
        <v>391</v>
      </c>
      <c r="AP30" s="134" t="s">
        <v>673</v>
      </c>
      <c r="AQ30" s="134">
        <v>3</v>
      </c>
      <c r="AR30" s="134">
        <v>3</v>
      </c>
      <c r="AS30" s="134">
        <v>3</v>
      </c>
      <c r="AT30" s="135">
        <f t="shared" ref="AT30:AT42" si="9">+((AQ30*0.2)+(AR30*0.5)+(AS30*0.3))</f>
        <v>3</v>
      </c>
      <c r="AU30" s="148" t="str">
        <f t="shared" si="8"/>
        <v>ALTO</v>
      </c>
      <c r="AV30" s="142">
        <v>44417</v>
      </c>
      <c r="AW30" s="131" t="s">
        <v>480</v>
      </c>
      <c r="AX30" s="131" t="s">
        <v>819</v>
      </c>
      <c r="AY30" s="1">
        <v>11</v>
      </c>
    </row>
    <row r="31" spans="1:51" ht="90" x14ac:dyDescent="0.2">
      <c r="A31" s="82" t="s">
        <v>415</v>
      </c>
      <c r="B31" s="82" t="s">
        <v>416</v>
      </c>
      <c r="C31" s="82" t="s">
        <v>438</v>
      </c>
      <c r="D31" s="82" t="s">
        <v>120</v>
      </c>
      <c r="E31" s="81" t="s">
        <v>127</v>
      </c>
      <c r="F31" s="81"/>
      <c r="G31" s="81"/>
      <c r="H31" s="80" t="s">
        <v>441</v>
      </c>
      <c r="I31" s="79" t="s">
        <v>40</v>
      </c>
      <c r="J31" s="79" t="s">
        <v>442</v>
      </c>
      <c r="K31" s="78" t="s">
        <v>84</v>
      </c>
      <c r="L31" s="78">
        <v>1</v>
      </c>
      <c r="M31" s="78">
        <v>2</v>
      </c>
      <c r="N31" s="78">
        <v>1</v>
      </c>
      <c r="O31" s="77">
        <f>+((L31*0.2)+(M31*0.5)+(N31*0.3))</f>
        <v>1.5</v>
      </c>
      <c r="P31" s="85" t="str">
        <f>IF(OR(O31&gt;=2.5),"ALTO",IF(OR(O31&lt;2),"BAJO","MEDIO"))</f>
        <v>BAJO</v>
      </c>
      <c r="Q31" s="74" t="s">
        <v>389</v>
      </c>
      <c r="R31" s="74"/>
      <c r="S31" s="74"/>
      <c r="T31" s="74"/>
      <c r="U31" s="74" t="s">
        <v>99</v>
      </c>
      <c r="V31" s="74"/>
      <c r="W31" s="74" t="s">
        <v>444</v>
      </c>
      <c r="X31" s="75">
        <v>43756</v>
      </c>
      <c r="Y31" s="78" t="s">
        <v>84</v>
      </c>
      <c r="Z31" s="78">
        <v>1</v>
      </c>
      <c r="AA31" s="78">
        <v>2</v>
      </c>
      <c r="AB31" s="78">
        <v>1</v>
      </c>
      <c r="AC31" s="77">
        <f>+((Z31*0.2)+(AA31*0.5)+(AB31*0.3))</f>
        <v>1.5</v>
      </c>
      <c r="AD31" s="85" t="str">
        <f>IF(OR(AC31&gt;=2.5),"ALTO",IF(OR(AC31&lt;2),"BAJO","MEDIO"))</f>
        <v>BAJO</v>
      </c>
      <c r="AE31" s="75">
        <v>43756</v>
      </c>
      <c r="AF31" s="143" t="s">
        <v>391</v>
      </c>
      <c r="AG31" s="134" t="s">
        <v>84</v>
      </c>
      <c r="AH31" s="134">
        <v>1</v>
      </c>
      <c r="AI31" s="134">
        <v>2</v>
      </c>
      <c r="AJ31" s="134">
        <v>1</v>
      </c>
      <c r="AK31" s="135">
        <f t="shared" si="4"/>
        <v>1.5</v>
      </c>
      <c r="AL31" s="137" t="str">
        <f t="shared" si="5"/>
        <v>BAJO</v>
      </c>
      <c r="AM31" s="142">
        <v>44196</v>
      </c>
      <c r="AN31" s="142" t="s">
        <v>679</v>
      </c>
      <c r="AO31" s="131" t="s">
        <v>342</v>
      </c>
      <c r="AP31" s="134" t="s">
        <v>84</v>
      </c>
      <c r="AQ31" s="134">
        <v>1</v>
      </c>
      <c r="AR31" s="134">
        <v>2</v>
      </c>
      <c r="AS31" s="134">
        <v>1</v>
      </c>
      <c r="AT31" s="135">
        <f t="shared" si="9"/>
        <v>1.5</v>
      </c>
      <c r="AU31" s="137" t="str">
        <f t="shared" si="8"/>
        <v>BAJO</v>
      </c>
      <c r="AV31" s="142">
        <v>44417</v>
      </c>
      <c r="AW31" s="142" t="s">
        <v>679</v>
      </c>
      <c r="AX31" s="131" t="s">
        <v>820</v>
      </c>
      <c r="AY31" s="1">
        <v>16</v>
      </c>
    </row>
    <row r="32" spans="1:51" ht="127.5" customHeight="1" x14ac:dyDescent="0.2">
      <c r="A32" s="82" t="s">
        <v>415</v>
      </c>
      <c r="B32" s="82" t="s">
        <v>416</v>
      </c>
      <c r="C32" s="82" t="s">
        <v>438</v>
      </c>
      <c r="D32" s="82" t="s">
        <v>120</v>
      </c>
      <c r="E32" s="81" t="s">
        <v>127</v>
      </c>
      <c r="F32" s="81"/>
      <c r="G32" s="81"/>
      <c r="H32" s="80" t="s">
        <v>48</v>
      </c>
      <c r="I32" s="79" t="s">
        <v>69</v>
      </c>
      <c r="J32" s="79" t="s">
        <v>744</v>
      </c>
      <c r="K32" s="78" t="s">
        <v>84</v>
      </c>
      <c r="L32" s="78">
        <v>1</v>
      </c>
      <c r="M32" s="78">
        <v>2</v>
      </c>
      <c r="N32" s="78">
        <v>1</v>
      </c>
      <c r="O32" s="77">
        <f>+((L32*0.2)+(M32*0.5)+(N32*0.3))</f>
        <v>1.5</v>
      </c>
      <c r="P32" s="85" t="str">
        <f>IF(OR(O32&gt;=2.5),"ALTO",IF(OR(O32&lt;2),"BAJO","MEDIO"))</f>
        <v>BAJO</v>
      </c>
      <c r="Q32" s="74" t="s">
        <v>389</v>
      </c>
      <c r="R32" s="74"/>
      <c r="S32" s="74"/>
      <c r="T32" s="74"/>
      <c r="U32" s="74" t="s">
        <v>99</v>
      </c>
      <c r="V32" s="74"/>
      <c r="W32" s="74" t="s">
        <v>444</v>
      </c>
      <c r="X32" s="75">
        <v>43756</v>
      </c>
      <c r="Y32" s="78" t="s">
        <v>84</v>
      </c>
      <c r="Z32" s="78">
        <v>1</v>
      </c>
      <c r="AA32" s="78">
        <v>2</v>
      </c>
      <c r="AB32" s="78">
        <v>1</v>
      </c>
      <c r="AC32" s="77">
        <f>+((Z32*0.2)+(AA32*0.5)+(AB32*0.3))</f>
        <v>1.5</v>
      </c>
      <c r="AD32" s="85" t="str">
        <f>IF(OR(AC32&gt;=2.5),"ALTO",IF(OR(AC32&lt;2),"BAJO","MEDIO"))</f>
        <v>BAJO</v>
      </c>
      <c r="AE32" s="75">
        <v>43756</v>
      </c>
      <c r="AF32" s="143" t="s">
        <v>391</v>
      </c>
      <c r="AG32" s="134" t="s">
        <v>84</v>
      </c>
      <c r="AH32" s="134">
        <v>1</v>
      </c>
      <c r="AI32" s="134">
        <v>2</v>
      </c>
      <c r="AJ32" s="134">
        <v>1</v>
      </c>
      <c r="AK32" s="135">
        <f>+((AH32*0.2)+(AI32*0.5)+(AJ32*0.3))</f>
        <v>1.5</v>
      </c>
      <c r="AL32" s="137" t="str">
        <f>IF(OR(AK32&gt;=2.5),"ALTO",IF(OR(AK32&lt;2),"BAJO","MEDIO"))</f>
        <v>BAJO</v>
      </c>
      <c r="AM32" s="142">
        <v>44196</v>
      </c>
      <c r="AN32" s="142" t="s">
        <v>823</v>
      </c>
      <c r="AO32" s="131" t="s">
        <v>342</v>
      </c>
      <c r="AP32" s="134" t="s">
        <v>84</v>
      </c>
      <c r="AQ32" s="134">
        <v>1</v>
      </c>
      <c r="AR32" s="134">
        <v>2</v>
      </c>
      <c r="AS32" s="134">
        <v>1</v>
      </c>
      <c r="AT32" s="135">
        <f t="shared" si="9"/>
        <v>1.5</v>
      </c>
      <c r="AU32" s="137" t="str">
        <f t="shared" si="8"/>
        <v>BAJO</v>
      </c>
      <c r="AV32" s="142">
        <v>44417</v>
      </c>
      <c r="AW32" s="142" t="s">
        <v>679</v>
      </c>
      <c r="AX32" s="131" t="s">
        <v>821</v>
      </c>
      <c r="AY32" s="1">
        <v>17</v>
      </c>
    </row>
    <row r="33" spans="1:51" ht="102" x14ac:dyDescent="0.2">
      <c r="A33" s="55" t="s">
        <v>445</v>
      </c>
      <c r="B33" s="68" t="s">
        <v>571</v>
      </c>
      <c r="C33" s="68" t="s">
        <v>274</v>
      </c>
      <c r="D33" s="55" t="s">
        <v>120</v>
      </c>
      <c r="E33" s="54" t="s">
        <v>127</v>
      </c>
      <c r="F33" s="54"/>
      <c r="G33" s="55"/>
      <c r="H33" s="68" t="s">
        <v>570</v>
      </c>
      <c r="I33" s="68" t="s">
        <v>459</v>
      </c>
      <c r="J33" s="68"/>
      <c r="K33" s="55" t="s">
        <v>85</v>
      </c>
      <c r="L33" s="55">
        <v>3</v>
      </c>
      <c r="M33" s="55">
        <v>3</v>
      </c>
      <c r="N33" s="55">
        <v>3</v>
      </c>
      <c r="O33" s="55">
        <v>3</v>
      </c>
      <c r="P33" s="104" t="s">
        <v>455</v>
      </c>
      <c r="Q33" s="55"/>
      <c r="R33" s="55"/>
      <c r="S33" s="55"/>
      <c r="T33" s="68" t="s">
        <v>566</v>
      </c>
      <c r="U33" s="57" t="s">
        <v>99</v>
      </c>
      <c r="V33" s="57"/>
      <c r="W33" s="57"/>
      <c r="X33" s="115">
        <v>43774</v>
      </c>
      <c r="Y33" s="55" t="s">
        <v>85</v>
      </c>
      <c r="Z33" s="55">
        <v>3</v>
      </c>
      <c r="AA33" s="55">
        <v>3</v>
      </c>
      <c r="AB33" s="55">
        <v>3</v>
      </c>
      <c r="AC33" s="55">
        <v>3</v>
      </c>
      <c r="AD33" s="104" t="s">
        <v>455</v>
      </c>
      <c r="AE33" s="115"/>
      <c r="AF33" s="68"/>
      <c r="AG33" s="55" t="s">
        <v>85</v>
      </c>
      <c r="AH33" s="55">
        <v>3</v>
      </c>
      <c r="AI33" s="55">
        <v>3</v>
      </c>
      <c r="AJ33" s="55">
        <v>3</v>
      </c>
      <c r="AK33" s="55">
        <v>3</v>
      </c>
      <c r="AL33" s="104" t="s">
        <v>455</v>
      </c>
      <c r="AM33" s="42">
        <v>44196</v>
      </c>
      <c r="AN33" s="68" t="s">
        <v>566</v>
      </c>
      <c r="AO33" s="68" t="s">
        <v>567</v>
      </c>
      <c r="AP33" s="55" t="s">
        <v>85</v>
      </c>
      <c r="AQ33" s="55">
        <v>3</v>
      </c>
      <c r="AR33" s="55">
        <v>3</v>
      </c>
      <c r="AS33" s="55">
        <v>3</v>
      </c>
      <c r="AT33" s="135">
        <f t="shared" si="9"/>
        <v>3</v>
      </c>
      <c r="AU33" s="148" t="str">
        <f t="shared" si="8"/>
        <v>ALTO</v>
      </c>
      <c r="AV33" s="42">
        <v>44439</v>
      </c>
      <c r="AW33" s="68" t="s">
        <v>566</v>
      </c>
      <c r="AX33" s="68" t="s">
        <v>567</v>
      </c>
      <c r="AY33" s="1">
        <v>10</v>
      </c>
    </row>
    <row r="34" spans="1:51" ht="114.75" x14ac:dyDescent="0.2">
      <c r="A34" s="55" t="s">
        <v>445</v>
      </c>
      <c r="B34" s="68" t="s">
        <v>568</v>
      </c>
      <c r="C34" s="68" t="s">
        <v>274</v>
      </c>
      <c r="D34" s="55" t="s">
        <v>120</v>
      </c>
      <c r="E34" s="54" t="s">
        <v>127</v>
      </c>
      <c r="F34" s="54"/>
      <c r="G34" s="55"/>
      <c r="H34" s="68" t="s">
        <v>569</v>
      </c>
      <c r="I34" s="68" t="s">
        <v>459</v>
      </c>
      <c r="J34" s="68"/>
      <c r="K34" s="55" t="s">
        <v>85</v>
      </c>
      <c r="L34" s="55">
        <v>3</v>
      </c>
      <c r="M34" s="55">
        <v>3</v>
      </c>
      <c r="N34" s="55">
        <v>3</v>
      </c>
      <c r="O34" s="55">
        <v>3</v>
      </c>
      <c r="P34" s="104" t="s">
        <v>455</v>
      </c>
      <c r="Q34" s="55"/>
      <c r="R34" s="55"/>
      <c r="S34" s="55"/>
      <c r="T34" s="68" t="s">
        <v>572</v>
      </c>
      <c r="U34" s="57" t="s">
        <v>99</v>
      </c>
      <c r="V34" s="57"/>
      <c r="W34" s="57"/>
      <c r="X34" s="115">
        <v>43774</v>
      </c>
      <c r="Y34" s="55" t="s">
        <v>85</v>
      </c>
      <c r="Z34" s="55">
        <v>3</v>
      </c>
      <c r="AA34" s="55">
        <v>3</v>
      </c>
      <c r="AB34" s="55">
        <v>3</v>
      </c>
      <c r="AC34" s="55">
        <v>3</v>
      </c>
      <c r="AD34" s="104" t="s">
        <v>455</v>
      </c>
      <c r="AE34" s="115"/>
      <c r="AF34" s="68"/>
      <c r="AG34" s="55" t="s">
        <v>85</v>
      </c>
      <c r="AH34" s="55">
        <v>3</v>
      </c>
      <c r="AI34" s="55">
        <v>3</v>
      </c>
      <c r="AJ34" s="55">
        <v>3</v>
      </c>
      <c r="AK34" s="55">
        <v>3</v>
      </c>
      <c r="AL34" s="104" t="s">
        <v>455</v>
      </c>
      <c r="AM34" s="42">
        <v>44196</v>
      </c>
      <c r="AN34" s="68" t="s">
        <v>572</v>
      </c>
      <c r="AO34" s="68" t="s">
        <v>594</v>
      </c>
      <c r="AP34" s="55" t="s">
        <v>85</v>
      </c>
      <c r="AQ34" s="55">
        <v>3</v>
      </c>
      <c r="AR34" s="55">
        <v>3</v>
      </c>
      <c r="AS34" s="55">
        <v>3</v>
      </c>
      <c r="AT34" s="135">
        <f t="shared" si="9"/>
        <v>3</v>
      </c>
      <c r="AU34" s="148" t="str">
        <f t="shared" si="8"/>
        <v>ALTO</v>
      </c>
      <c r="AV34" s="42">
        <v>44439</v>
      </c>
      <c r="AW34" s="68" t="s">
        <v>572</v>
      </c>
      <c r="AX34" s="68" t="s">
        <v>858</v>
      </c>
      <c r="AY34" s="1">
        <v>9</v>
      </c>
    </row>
    <row r="35" spans="1:51" ht="204" x14ac:dyDescent="0.2">
      <c r="A35" s="55" t="s">
        <v>445</v>
      </c>
      <c r="B35" s="68" t="s">
        <v>465</v>
      </c>
      <c r="C35" s="68" t="s">
        <v>274</v>
      </c>
      <c r="D35" s="55" t="s">
        <v>120</v>
      </c>
      <c r="E35" s="54" t="s">
        <v>127</v>
      </c>
      <c r="F35" s="54"/>
      <c r="G35" s="55"/>
      <c r="H35" s="68" t="s">
        <v>461</v>
      </c>
      <c r="I35" s="68" t="s">
        <v>459</v>
      </c>
      <c r="J35" s="68"/>
      <c r="K35" s="55" t="s">
        <v>85</v>
      </c>
      <c r="L35" s="55">
        <v>3</v>
      </c>
      <c r="M35" s="55">
        <v>3</v>
      </c>
      <c r="N35" s="55">
        <v>3</v>
      </c>
      <c r="O35" s="55">
        <v>3</v>
      </c>
      <c r="P35" s="104" t="s">
        <v>455</v>
      </c>
      <c r="Q35" s="55"/>
      <c r="R35" s="55"/>
      <c r="S35" s="55"/>
      <c r="T35" s="68" t="s">
        <v>466</v>
      </c>
      <c r="U35" s="57" t="s">
        <v>99</v>
      </c>
      <c r="V35" s="57"/>
      <c r="W35" s="57"/>
      <c r="X35" s="115">
        <v>43774</v>
      </c>
      <c r="Y35" s="55" t="s">
        <v>85</v>
      </c>
      <c r="Z35" s="55">
        <v>3</v>
      </c>
      <c r="AA35" s="55">
        <v>3</v>
      </c>
      <c r="AB35" s="55">
        <v>3</v>
      </c>
      <c r="AC35" s="55">
        <v>3</v>
      </c>
      <c r="AD35" s="104" t="s">
        <v>455</v>
      </c>
      <c r="AE35" s="115"/>
      <c r="AF35" s="68"/>
      <c r="AG35" s="55" t="s">
        <v>85</v>
      </c>
      <c r="AH35" s="55">
        <v>3</v>
      </c>
      <c r="AI35" s="55">
        <v>3</v>
      </c>
      <c r="AJ35" s="55">
        <v>3</v>
      </c>
      <c r="AK35" s="55">
        <v>3</v>
      </c>
      <c r="AL35" s="104" t="s">
        <v>455</v>
      </c>
      <c r="AM35" s="42">
        <v>44196</v>
      </c>
      <c r="AN35" s="68" t="s">
        <v>466</v>
      </c>
      <c r="AO35" s="68" t="s">
        <v>574</v>
      </c>
      <c r="AP35" s="55" t="s">
        <v>85</v>
      </c>
      <c r="AQ35" s="55">
        <v>3</v>
      </c>
      <c r="AR35" s="55">
        <v>3</v>
      </c>
      <c r="AS35" s="55">
        <v>3</v>
      </c>
      <c r="AT35" s="135">
        <f t="shared" si="9"/>
        <v>3</v>
      </c>
      <c r="AU35" s="148" t="str">
        <f t="shared" si="8"/>
        <v>ALTO</v>
      </c>
      <c r="AV35" s="42">
        <v>44439</v>
      </c>
      <c r="AW35" s="68" t="s">
        <v>466</v>
      </c>
      <c r="AX35" s="68" t="s">
        <v>857</v>
      </c>
      <c r="AY35" s="1">
        <v>8</v>
      </c>
    </row>
    <row r="36" spans="1:51" ht="89.25" x14ac:dyDescent="0.2">
      <c r="A36" s="55" t="s">
        <v>445</v>
      </c>
      <c r="B36" s="68" t="s">
        <v>595</v>
      </c>
      <c r="C36" s="68" t="s">
        <v>575</v>
      </c>
      <c r="D36" s="55" t="s">
        <v>120</v>
      </c>
      <c r="E36" s="54" t="s">
        <v>127</v>
      </c>
      <c r="F36" s="54"/>
      <c r="G36" s="55"/>
      <c r="H36" s="68" t="s">
        <v>576</v>
      </c>
      <c r="I36" s="68"/>
      <c r="J36" s="68"/>
      <c r="K36" s="55" t="s">
        <v>85</v>
      </c>
      <c r="L36" s="55">
        <v>3</v>
      </c>
      <c r="M36" s="55">
        <v>3</v>
      </c>
      <c r="N36" s="55">
        <v>3</v>
      </c>
      <c r="O36" s="55">
        <v>3</v>
      </c>
      <c r="P36" s="104" t="s">
        <v>455</v>
      </c>
      <c r="Q36" s="55"/>
      <c r="R36" s="55"/>
      <c r="S36" s="55"/>
      <c r="T36" s="68" t="s">
        <v>577</v>
      </c>
      <c r="U36" s="57" t="s">
        <v>99</v>
      </c>
      <c r="V36" s="57"/>
      <c r="W36" s="57"/>
      <c r="X36" s="115">
        <v>43774</v>
      </c>
      <c r="Y36" s="55" t="s">
        <v>85</v>
      </c>
      <c r="Z36" s="55">
        <v>3</v>
      </c>
      <c r="AA36" s="55">
        <v>3</v>
      </c>
      <c r="AB36" s="55">
        <v>3</v>
      </c>
      <c r="AC36" s="55">
        <v>3</v>
      </c>
      <c r="AD36" s="104" t="s">
        <v>455</v>
      </c>
      <c r="AE36" s="115"/>
      <c r="AF36" s="68"/>
      <c r="AG36" s="55" t="s">
        <v>85</v>
      </c>
      <c r="AH36" s="55">
        <v>3</v>
      </c>
      <c r="AI36" s="55">
        <v>3</v>
      </c>
      <c r="AJ36" s="55">
        <v>3</v>
      </c>
      <c r="AK36" s="55">
        <v>3</v>
      </c>
      <c r="AL36" s="104" t="s">
        <v>455</v>
      </c>
      <c r="AM36" s="42">
        <v>44196</v>
      </c>
      <c r="AN36" s="68" t="s">
        <v>577</v>
      </c>
      <c r="AO36" s="68" t="s">
        <v>596</v>
      </c>
      <c r="AP36" s="55" t="s">
        <v>85</v>
      </c>
      <c r="AQ36" s="55">
        <v>3</v>
      </c>
      <c r="AR36" s="55">
        <v>3</v>
      </c>
      <c r="AS36" s="55">
        <v>3</v>
      </c>
      <c r="AT36" s="135">
        <f t="shared" si="9"/>
        <v>3</v>
      </c>
      <c r="AU36" s="148" t="str">
        <f t="shared" si="8"/>
        <v>ALTO</v>
      </c>
      <c r="AV36" s="42">
        <v>44439</v>
      </c>
      <c r="AW36" s="68" t="s">
        <v>577</v>
      </c>
      <c r="AX36" s="68" t="s">
        <v>856</v>
      </c>
      <c r="AY36" s="1">
        <v>7</v>
      </c>
    </row>
    <row r="37" spans="1:51" ht="140.25" x14ac:dyDescent="0.2">
      <c r="A37" s="55" t="s">
        <v>445</v>
      </c>
      <c r="B37" s="68" t="s">
        <v>463</v>
      </c>
      <c r="C37" s="68" t="s">
        <v>274</v>
      </c>
      <c r="D37" s="55" t="s">
        <v>120</v>
      </c>
      <c r="E37" s="54" t="s">
        <v>127</v>
      </c>
      <c r="F37" s="54"/>
      <c r="G37" s="55"/>
      <c r="H37" s="68" t="s">
        <v>461</v>
      </c>
      <c r="I37" s="68" t="s">
        <v>459</v>
      </c>
      <c r="J37" s="68"/>
      <c r="K37" s="55" t="s">
        <v>85</v>
      </c>
      <c r="L37" s="55">
        <v>3</v>
      </c>
      <c r="M37" s="55">
        <v>3</v>
      </c>
      <c r="N37" s="55">
        <v>3</v>
      </c>
      <c r="O37" s="55">
        <v>3</v>
      </c>
      <c r="P37" s="104" t="s">
        <v>455</v>
      </c>
      <c r="Q37" s="55"/>
      <c r="R37" s="55"/>
      <c r="S37" s="55"/>
      <c r="T37" s="68" t="s">
        <v>464</v>
      </c>
      <c r="U37" s="57" t="s">
        <v>99</v>
      </c>
      <c r="V37" s="57"/>
      <c r="W37" s="57"/>
      <c r="X37" s="115">
        <v>43774</v>
      </c>
      <c r="Y37" s="55" t="s">
        <v>85</v>
      </c>
      <c r="Z37" s="55">
        <v>3</v>
      </c>
      <c r="AA37" s="55">
        <v>3</v>
      </c>
      <c r="AB37" s="55">
        <v>3</v>
      </c>
      <c r="AC37" s="55">
        <v>3</v>
      </c>
      <c r="AD37" s="104" t="s">
        <v>455</v>
      </c>
      <c r="AE37" s="115"/>
      <c r="AF37" s="68"/>
      <c r="AG37" s="55" t="s">
        <v>85</v>
      </c>
      <c r="AH37" s="55">
        <v>3</v>
      </c>
      <c r="AI37" s="55">
        <v>3</v>
      </c>
      <c r="AJ37" s="55">
        <v>3</v>
      </c>
      <c r="AK37" s="55">
        <v>3</v>
      </c>
      <c r="AL37" s="104" t="s">
        <v>455</v>
      </c>
      <c r="AM37" s="42">
        <v>44196</v>
      </c>
      <c r="AN37" s="68" t="s">
        <v>548</v>
      </c>
      <c r="AO37" s="68" t="s">
        <v>583</v>
      </c>
      <c r="AP37" s="55" t="s">
        <v>85</v>
      </c>
      <c r="AQ37" s="55">
        <v>3</v>
      </c>
      <c r="AR37" s="55">
        <v>3</v>
      </c>
      <c r="AS37" s="55">
        <v>3</v>
      </c>
      <c r="AT37" s="135">
        <f t="shared" si="9"/>
        <v>3</v>
      </c>
      <c r="AU37" s="148" t="str">
        <f t="shared" si="8"/>
        <v>ALTO</v>
      </c>
      <c r="AV37" s="42">
        <v>44439</v>
      </c>
      <c r="AW37" s="68" t="s">
        <v>548</v>
      </c>
      <c r="AX37" s="171" t="s">
        <v>855</v>
      </c>
      <c r="AY37" s="1">
        <v>6</v>
      </c>
    </row>
    <row r="38" spans="1:51" ht="409.5" x14ac:dyDescent="0.2">
      <c r="A38" s="55" t="s">
        <v>445</v>
      </c>
      <c r="B38" s="68" t="s">
        <v>467</v>
      </c>
      <c r="C38" s="68" t="s">
        <v>166</v>
      </c>
      <c r="D38" s="55" t="s">
        <v>120</v>
      </c>
      <c r="E38" s="54" t="s">
        <v>39</v>
      </c>
      <c r="F38" s="54"/>
      <c r="G38" s="55"/>
      <c r="H38" s="68" t="s">
        <v>461</v>
      </c>
      <c r="I38" s="68" t="s">
        <v>459</v>
      </c>
      <c r="J38" s="68"/>
      <c r="K38" s="55" t="s">
        <v>85</v>
      </c>
      <c r="L38" s="55">
        <v>3</v>
      </c>
      <c r="M38" s="55">
        <v>3</v>
      </c>
      <c r="N38" s="55">
        <v>3</v>
      </c>
      <c r="O38" s="55">
        <v>3</v>
      </c>
      <c r="P38" s="104" t="s">
        <v>455</v>
      </c>
      <c r="Q38" s="55"/>
      <c r="R38" s="55"/>
      <c r="S38" s="55"/>
      <c r="T38" s="68" t="s">
        <v>468</v>
      </c>
      <c r="U38" s="57" t="s">
        <v>99</v>
      </c>
      <c r="V38" s="57"/>
      <c r="W38" s="57"/>
      <c r="X38" s="115">
        <v>43774</v>
      </c>
      <c r="Y38" s="55" t="s">
        <v>85</v>
      </c>
      <c r="Z38" s="55">
        <v>3</v>
      </c>
      <c r="AA38" s="55">
        <v>3</v>
      </c>
      <c r="AB38" s="55">
        <v>3</v>
      </c>
      <c r="AC38" s="55">
        <v>3</v>
      </c>
      <c r="AD38" s="104" t="s">
        <v>455</v>
      </c>
      <c r="AE38" s="115"/>
      <c r="AF38" s="68"/>
      <c r="AG38" s="55" t="s">
        <v>85</v>
      </c>
      <c r="AH38" s="55">
        <v>3</v>
      </c>
      <c r="AI38" s="55">
        <v>3</v>
      </c>
      <c r="AJ38" s="55">
        <v>3</v>
      </c>
      <c r="AK38" s="55">
        <v>3</v>
      </c>
      <c r="AL38" s="104" t="s">
        <v>455</v>
      </c>
      <c r="AM38" s="42">
        <v>44196</v>
      </c>
      <c r="AN38" s="68" t="s">
        <v>549</v>
      </c>
      <c r="AO38" s="68" t="s">
        <v>578</v>
      </c>
      <c r="AP38" s="55" t="s">
        <v>85</v>
      </c>
      <c r="AQ38" s="55">
        <v>3</v>
      </c>
      <c r="AR38" s="55">
        <v>3</v>
      </c>
      <c r="AS38" s="55">
        <v>3</v>
      </c>
      <c r="AT38" s="135">
        <f t="shared" si="9"/>
        <v>3</v>
      </c>
      <c r="AU38" s="148" t="str">
        <f t="shared" si="8"/>
        <v>ALTO</v>
      </c>
      <c r="AV38" s="42">
        <v>44439</v>
      </c>
      <c r="AW38" s="68" t="s">
        <v>549</v>
      </c>
      <c r="AX38" s="171" t="s">
        <v>853</v>
      </c>
      <c r="AY38" s="1">
        <v>5</v>
      </c>
    </row>
    <row r="39" spans="1:51" ht="408" x14ac:dyDescent="0.2">
      <c r="A39" s="55" t="s">
        <v>445</v>
      </c>
      <c r="B39" s="68" t="s">
        <v>469</v>
      </c>
      <c r="C39" s="68" t="s">
        <v>166</v>
      </c>
      <c r="D39" s="55" t="s">
        <v>120</v>
      </c>
      <c r="E39" s="54" t="s">
        <v>127</v>
      </c>
      <c r="F39" s="54"/>
      <c r="G39" s="55"/>
      <c r="H39" s="68" t="s">
        <v>461</v>
      </c>
      <c r="I39" s="68" t="s">
        <v>470</v>
      </c>
      <c r="J39" s="68"/>
      <c r="K39" s="55" t="s">
        <v>85</v>
      </c>
      <c r="L39" s="55">
        <v>3</v>
      </c>
      <c r="M39" s="55">
        <v>3</v>
      </c>
      <c r="N39" s="55">
        <v>3</v>
      </c>
      <c r="O39" s="55">
        <v>3</v>
      </c>
      <c r="P39" s="104" t="s">
        <v>455</v>
      </c>
      <c r="Q39" s="55"/>
      <c r="R39" s="55"/>
      <c r="S39" s="55"/>
      <c r="T39" s="68" t="s">
        <v>597</v>
      </c>
      <c r="U39" s="57" t="s">
        <v>99</v>
      </c>
      <c r="V39" s="57"/>
      <c r="W39" s="57"/>
      <c r="X39" s="115">
        <v>43774</v>
      </c>
      <c r="Y39" s="55" t="s">
        <v>85</v>
      </c>
      <c r="Z39" s="55">
        <v>3</v>
      </c>
      <c r="AA39" s="55">
        <v>3</v>
      </c>
      <c r="AB39" s="55">
        <v>3</v>
      </c>
      <c r="AC39" s="55">
        <v>3</v>
      </c>
      <c r="AD39" s="104" t="s">
        <v>455</v>
      </c>
      <c r="AE39" s="115"/>
      <c r="AF39" s="68"/>
      <c r="AG39" s="55" t="s">
        <v>85</v>
      </c>
      <c r="AH39" s="55">
        <v>3</v>
      </c>
      <c r="AI39" s="55">
        <v>3</v>
      </c>
      <c r="AJ39" s="55">
        <v>3</v>
      </c>
      <c r="AK39" s="55">
        <v>3</v>
      </c>
      <c r="AL39" s="104" t="s">
        <v>455</v>
      </c>
      <c r="AM39" s="42">
        <v>44196</v>
      </c>
      <c r="AN39" s="68" t="s">
        <v>471</v>
      </c>
      <c r="AO39" s="68" t="s">
        <v>598</v>
      </c>
      <c r="AP39" s="55" t="s">
        <v>85</v>
      </c>
      <c r="AQ39" s="55">
        <v>3</v>
      </c>
      <c r="AR39" s="55">
        <v>3</v>
      </c>
      <c r="AS39" s="55">
        <v>3</v>
      </c>
      <c r="AT39" s="135">
        <f t="shared" si="9"/>
        <v>3</v>
      </c>
      <c r="AU39" s="148" t="str">
        <f t="shared" si="8"/>
        <v>ALTO</v>
      </c>
      <c r="AV39" s="42">
        <v>44439</v>
      </c>
      <c r="AW39" s="68" t="s">
        <v>471</v>
      </c>
      <c r="AX39" s="172" t="s">
        <v>854</v>
      </c>
      <c r="AY39" s="1">
        <v>4</v>
      </c>
    </row>
    <row r="40" spans="1:51" ht="178.5" x14ac:dyDescent="0.2">
      <c r="A40" s="55" t="s">
        <v>445</v>
      </c>
      <c r="B40" s="68" t="s">
        <v>493</v>
      </c>
      <c r="C40" s="68" t="s">
        <v>494</v>
      </c>
      <c r="D40" s="55" t="s">
        <v>120</v>
      </c>
      <c r="E40" s="54" t="s">
        <v>127</v>
      </c>
      <c r="F40" s="54"/>
      <c r="G40" s="55"/>
      <c r="H40" s="68" t="s">
        <v>461</v>
      </c>
      <c r="I40" s="68" t="s">
        <v>459</v>
      </c>
      <c r="J40" s="68"/>
      <c r="K40" s="55" t="s">
        <v>85</v>
      </c>
      <c r="L40" s="55">
        <v>3</v>
      </c>
      <c r="M40" s="55">
        <v>3</v>
      </c>
      <c r="N40" s="55">
        <v>3</v>
      </c>
      <c r="O40" s="55">
        <v>3</v>
      </c>
      <c r="P40" s="104" t="s">
        <v>455</v>
      </c>
      <c r="Q40" s="55"/>
      <c r="R40" s="55"/>
      <c r="S40" s="55"/>
      <c r="T40" s="68" t="s">
        <v>495</v>
      </c>
      <c r="U40" s="57"/>
      <c r="V40" s="57"/>
      <c r="W40" s="57"/>
      <c r="X40" s="115">
        <v>43774</v>
      </c>
      <c r="Y40" s="55" t="s">
        <v>85</v>
      </c>
      <c r="Z40" s="55">
        <v>3</v>
      </c>
      <c r="AA40" s="55">
        <v>3</v>
      </c>
      <c r="AB40" s="55">
        <v>3</v>
      </c>
      <c r="AC40" s="55">
        <v>3</v>
      </c>
      <c r="AD40" s="104" t="s">
        <v>455</v>
      </c>
      <c r="AE40" s="115"/>
      <c r="AF40" s="68"/>
      <c r="AG40" s="55" t="s">
        <v>85</v>
      </c>
      <c r="AH40" s="55">
        <v>3</v>
      </c>
      <c r="AI40" s="55">
        <v>3</v>
      </c>
      <c r="AJ40" s="55">
        <v>3</v>
      </c>
      <c r="AK40" s="55">
        <v>3</v>
      </c>
      <c r="AL40" s="104" t="s">
        <v>455</v>
      </c>
      <c r="AM40" s="42">
        <v>44196</v>
      </c>
      <c r="AN40" s="68" t="s">
        <v>495</v>
      </c>
      <c r="AO40" s="68" t="s">
        <v>587</v>
      </c>
      <c r="AP40" s="55" t="s">
        <v>85</v>
      </c>
      <c r="AQ40" s="55">
        <v>3</v>
      </c>
      <c r="AR40" s="55">
        <v>3</v>
      </c>
      <c r="AS40" s="55">
        <v>3</v>
      </c>
      <c r="AT40" s="135">
        <f>+((AQ40*0.2)+(AR40*0.5)+(AS40*0.3))</f>
        <v>3</v>
      </c>
      <c r="AU40" s="148" t="str">
        <f t="shared" si="8"/>
        <v>ALTO</v>
      </c>
      <c r="AV40" s="42">
        <v>44439</v>
      </c>
      <c r="AW40" s="68" t="s">
        <v>495</v>
      </c>
      <c r="AX40" s="166" t="s">
        <v>840</v>
      </c>
      <c r="AY40" s="1">
        <v>3</v>
      </c>
    </row>
    <row r="41" spans="1:51" ht="153" x14ac:dyDescent="0.2">
      <c r="A41" s="55" t="s">
        <v>445</v>
      </c>
      <c r="B41" s="68" t="s">
        <v>496</v>
      </c>
      <c r="C41" s="68" t="s">
        <v>494</v>
      </c>
      <c r="D41" s="55" t="s">
        <v>120</v>
      </c>
      <c r="E41" s="54" t="s">
        <v>127</v>
      </c>
      <c r="F41" s="54"/>
      <c r="G41" s="55"/>
      <c r="H41" s="68" t="s">
        <v>461</v>
      </c>
      <c r="I41" s="68" t="s">
        <v>459</v>
      </c>
      <c r="J41" s="68"/>
      <c r="K41" s="55" t="s">
        <v>85</v>
      </c>
      <c r="L41" s="55">
        <v>3</v>
      </c>
      <c r="M41" s="55">
        <v>3</v>
      </c>
      <c r="N41" s="55">
        <v>3</v>
      </c>
      <c r="O41" s="55">
        <v>3</v>
      </c>
      <c r="P41" s="104" t="s">
        <v>455</v>
      </c>
      <c r="Q41" s="55"/>
      <c r="R41" s="55"/>
      <c r="S41" s="55"/>
      <c r="T41" s="68" t="s">
        <v>497</v>
      </c>
      <c r="U41" s="57"/>
      <c r="V41" s="57"/>
      <c r="W41" s="57"/>
      <c r="X41" s="115">
        <v>43774</v>
      </c>
      <c r="Y41" s="55" t="s">
        <v>85</v>
      </c>
      <c r="Z41" s="55">
        <v>3</v>
      </c>
      <c r="AA41" s="55">
        <v>3</v>
      </c>
      <c r="AB41" s="55">
        <v>3</v>
      </c>
      <c r="AC41" s="55">
        <v>3</v>
      </c>
      <c r="AD41" s="104" t="s">
        <v>455</v>
      </c>
      <c r="AE41" s="115"/>
      <c r="AF41" s="68"/>
      <c r="AG41" s="55" t="s">
        <v>85</v>
      </c>
      <c r="AH41" s="55">
        <v>3</v>
      </c>
      <c r="AI41" s="55">
        <v>3</v>
      </c>
      <c r="AJ41" s="55">
        <v>3</v>
      </c>
      <c r="AK41" s="55">
        <v>3</v>
      </c>
      <c r="AL41" s="104" t="s">
        <v>455</v>
      </c>
      <c r="AM41" s="42">
        <v>44196</v>
      </c>
      <c r="AN41" s="68" t="s">
        <v>550</v>
      </c>
      <c r="AO41" s="68" t="s">
        <v>602</v>
      </c>
      <c r="AP41" s="55" t="s">
        <v>85</v>
      </c>
      <c r="AQ41" s="55">
        <v>3</v>
      </c>
      <c r="AR41" s="55">
        <v>3</v>
      </c>
      <c r="AS41" s="55">
        <v>3</v>
      </c>
      <c r="AT41" s="135">
        <f t="shared" si="9"/>
        <v>3</v>
      </c>
      <c r="AU41" s="148" t="str">
        <f t="shared" si="8"/>
        <v>ALTO</v>
      </c>
      <c r="AV41" s="173">
        <v>44439</v>
      </c>
      <c r="AW41" s="68" t="s">
        <v>550</v>
      </c>
      <c r="AX41" s="168" t="s">
        <v>842</v>
      </c>
      <c r="AY41" s="1">
        <v>2</v>
      </c>
    </row>
    <row r="42" spans="1:51" ht="102" x14ac:dyDescent="0.2">
      <c r="A42" s="55" t="s">
        <v>445</v>
      </c>
      <c r="B42" s="68" t="s">
        <v>599</v>
      </c>
      <c r="C42" s="68" t="s">
        <v>494</v>
      </c>
      <c r="D42" s="55" t="s">
        <v>120</v>
      </c>
      <c r="E42" s="54"/>
      <c r="F42" s="54"/>
      <c r="G42" s="55"/>
      <c r="H42" s="68" t="s">
        <v>461</v>
      </c>
      <c r="I42" s="68" t="s">
        <v>459</v>
      </c>
      <c r="J42" s="68"/>
      <c r="K42" s="55" t="s">
        <v>85</v>
      </c>
      <c r="L42" s="55">
        <v>3</v>
      </c>
      <c r="M42" s="55">
        <v>3</v>
      </c>
      <c r="N42" s="55">
        <v>3</v>
      </c>
      <c r="O42" s="55">
        <v>3</v>
      </c>
      <c r="P42" s="104" t="s">
        <v>455</v>
      </c>
      <c r="Q42" s="55"/>
      <c r="R42" s="55"/>
      <c r="S42" s="55"/>
      <c r="T42" s="68" t="s">
        <v>600</v>
      </c>
      <c r="U42" s="57"/>
      <c r="V42" s="57"/>
      <c r="W42" s="57"/>
      <c r="X42" s="115">
        <v>43774</v>
      </c>
      <c r="Y42" s="55" t="s">
        <v>85</v>
      </c>
      <c r="Z42" s="55">
        <v>3</v>
      </c>
      <c r="AA42" s="55">
        <v>3</v>
      </c>
      <c r="AB42" s="55">
        <v>3</v>
      </c>
      <c r="AC42" s="55">
        <v>3</v>
      </c>
      <c r="AD42" s="104" t="s">
        <v>455</v>
      </c>
      <c r="AE42" s="115"/>
      <c r="AF42" s="68"/>
      <c r="AG42" s="55" t="s">
        <v>85</v>
      </c>
      <c r="AH42" s="55">
        <v>3</v>
      </c>
      <c r="AI42" s="55">
        <v>3</v>
      </c>
      <c r="AJ42" s="55">
        <v>3</v>
      </c>
      <c r="AK42" s="55">
        <v>3</v>
      </c>
      <c r="AL42" s="104" t="s">
        <v>455</v>
      </c>
      <c r="AM42" s="42">
        <v>44196</v>
      </c>
      <c r="AN42" s="68" t="s">
        <v>600</v>
      </c>
      <c r="AO42" s="68" t="s">
        <v>601</v>
      </c>
      <c r="AP42" s="55" t="s">
        <v>85</v>
      </c>
      <c r="AQ42" s="55">
        <v>3</v>
      </c>
      <c r="AR42" s="55">
        <v>3</v>
      </c>
      <c r="AS42" s="55">
        <v>3</v>
      </c>
      <c r="AT42" s="135">
        <f t="shared" si="9"/>
        <v>3</v>
      </c>
      <c r="AU42" s="148" t="str">
        <f t="shared" si="8"/>
        <v>ALTO</v>
      </c>
      <c r="AV42" s="173">
        <v>44439</v>
      </c>
      <c r="AW42" s="68" t="s">
        <v>600</v>
      </c>
      <c r="AX42" s="68" t="s">
        <v>851</v>
      </c>
      <c r="AY42" s="1">
        <v>1</v>
      </c>
    </row>
    <row r="43" spans="1:51" ht="72" x14ac:dyDescent="0.2">
      <c r="A43" s="55" t="s">
        <v>132</v>
      </c>
      <c r="B43" s="68" t="s">
        <v>623</v>
      </c>
      <c r="C43" s="68" t="s">
        <v>38</v>
      </c>
      <c r="D43" s="55" t="s">
        <v>120</v>
      </c>
      <c r="E43" s="54"/>
      <c r="F43" s="54"/>
      <c r="G43" s="54" t="s">
        <v>127</v>
      </c>
      <c r="H43" s="68" t="s">
        <v>489</v>
      </c>
      <c r="I43" s="68" t="s">
        <v>69</v>
      </c>
      <c r="J43" s="68" t="s">
        <v>488</v>
      </c>
      <c r="K43" s="55" t="s">
        <v>84</v>
      </c>
      <c r="L43" s="55">
        <v>1</v>
      </c>
      <c r="M43" s="55">
        <v>2</v>
      </c>
      <c r="N43" s="55">
        <v>1</v>
      </c>
      <c r="O43" s="55">
        <f>+((L43*0.2)+(M43*0.5)+(N43*0.3))</f>
        <v>1.5</v>
      </c>
      <c r="P43" s="101" t="str">
        <f>IF(OR(O43&gt;=2.5),"ALTO",IF(OR(O43&lt;2),"BAJO","MEDIO"))</f>
        <v>BAJO</v>
      </c>
      <c r="Q43" s="68" t="s">
        <v>613</v>
      </c>
      <c r="R43" s="8" t="s">
        <v>97</v>
      </c>
      <c r="S43" s="8" t="s">
        <v>687</v>
      </c>
      <c r="T43" s="55"/>
      <c r="U43" s="57" t="s">
        <v>99</v>
      </c>
      <c r="V43" s="8" t="s">
        <v>111</v>
      </c>
      <c r="W43" s="8" t="s">
        <v>685</v>
      </c>
      <c r="X43" s="115"/>
      <c r="Y43" s="21"/>
      <c r="Z43" s="21"/>
      <c r="AA43" s="21"/>
      <c r="AB43" s="21"/>
      <c r="AC43" s="19"/>
      <c r="AD43" s="122" t="str">
        <f>IF(OR(AC43&gt;=2.5),"ALTO",IF(OR(AC43&lt;2),"BAJO","MEDIO"))</f>
        <v>BAJO</v>
      </c>
      <c r="AE43" s="8"/>
      <c r="AF43" s="8"/>
      <c r="AG43" s="21" t="s">
        <v>84</v>
      </c>
      <c r="AH43" s="21">
        <v>1</v>
      </c>
      <c r="AI43" s="21">
        <v>2</v>
      </c>
      <c r="AJ43" s="21">
        <v>1</v>
      </c>
      <c r="AK43" s="19">
        <f>+((AH43*0.2)+(AI43*0.5)+(AJ43*0.3))</f>
        <v>1.5</v>
      </c>
      <c r="AL43" s="43" t="str">
        <f>IF(OR(AK43&gt;=2.5),"ALTO",IF(OR(AK43&lt;2),"BAJO","MEDIO"))</f>
        <v>BAJO</v>
      </c>
      <c r="AM43" s="42">
        <v>44196</v>
      </c>
      <c r="AN43" s="42" t="s">
        <v>614</v>
      </c>
      <c r="AO43" s="8" t="s">
        <v>686</v>
      </c>
      <c r="AP43" s="21" t="s">
        <v>84</v>
      </c>
      <c r="AQ43" s="21">
        <v>1</v>
      </c>
      <c r="AR43" s="21">
        <v>2</v>
      </c>
      <c r="AS43" s="21">
        <v>1</v>
      </c>
      <c r="AT43" s="19">
        <f>+((AQ43*0.2)+(AR43*0.5)+(AS43*0.3))</f>
        <v>1.5</v>
      </c>
      <c r="AU43" s="43" t="str">
        <f>IF(OR(AT43&gt;=2.5),"ALTO",IF(OR(AT43&lt;2),"BAJO","MEDIO"))</f>
        <v>BAJO</v>
      </c>
      <c r="AV43" s="142">
        <v>44417</v>
      </c>
      <c r="AW43" s="42" t="s">
        <v>614</v>
      </c>
      <c r="AX43" s="8" t="s">
        <v>686</v>
      </c>
      <c r="AY43" s="1">
        <v>18</v>
      </c>
    </row>
    <row r="44" spans="1:51" ht="183.75" customHeight="1" x14ac:dyDescent="0.2">
      <c r="A44" s="55" t="s">
        <v>132</v>
      </c>
      <c r="B44" s="68" t="s">
        <v>822</v>
      </c>
      <c r="C44" s="68" t="s">
        <v>38</v>
      </c>
      <c r="D44" s="55" t="s">
        <v>120</v>
      </c>
      <c r="E44" s="54"/>
      <c r="F44" s="54"/>
      <c r="G44" s="54" t="s">
        <v>127</v>
      </c>
      <c r="H44" s="68" t="s">
        <v>489</v>
      </c>
      <c r="I44" s="68" t="s">
        <v>69</v>
      </c>
      <c r="J44" s="68" t="s">
        <v>615</v>
      </c>
      <c r="K44" s="55" t="s">
        <v>84</v>
      </c>
      <c r="L44" s="55">
        <v>1</v>
      </c>
      <c r="M44" s="55">
        <v>2</v>
      </c>
      <c r="N44" s="55">
        <v>1</v>
      </c>
      <c r="O44" s="55">
        <f>+((L44*0.2)+(M44*0.5)+(N44*0.3))</f>
        <v>1.5</v>
      </c>
      <c r="P44" s="101" t="str">
        <f>IF(OR(O44&gt;=2.5),"ALTO",IF(OR(O44&lt;2),"BAJO","MEDIO"))</f>
        <v>BAJO</v>
      </c>
      <c r="Q44" s="68" t="s">
        <v>490</v>
      </c>
      <c r="R44" s="8" t="s">
        <v>97</v>
      </c>
      <c r="S44" s="8" t="s">
        <v>156</v>
      </c>
      <c r="T44" s="55"/>
      <c r="U44" s="57" t="s">
        <v>99</v>
      </c>
      <c r="V44" s="8" t="s">
        <v>111</v>
      </c>
      <c r="W44" s="8"/>
      <c r="X44" s="115"/>
      <c r="Y44" s="21"/>
      <c r="Z44" s="123">
        <v>3</v>
      </c>
      <c r="AA44" s="123">
        <v>2</v>
      </c>
      <c r="AB44" s="123">
        <v>1</v>
      </c>
      <c r="AC44" s="124">
        <f>+((Z44*0.2)+(AA44*0.5)+(AB44*0.3))</f>
        <v>1.9000000000000001</v>
      </c>
      <c r="AD44" s="122" t="str">
        <f>IF(OR(AC44&gt;=2.5),"ALTO",IF(OR(AC44&lt;2),"BAJO","MEDIO"))</f>
        <v>BAJO</v>
      </c>
      <c r="AE44" s="8"/>
      <c r="AF44" s="8"/>
      <c r="AG44" s="21" t="s">
        <v>84</v>
      </c>
      <c r="AH44" s="21">
        <v>1</v>
      </c>
      <c r="AI44" s="21">
        <v>2</v>
      </c>
      <c r="AJ44" s="21">
        <v>1</v>
      </c>
      <c r="AK44" s="19">
        <f>+((AH44*0.2)+(AI44*0.5)+(AJ44*0.3))</f>
        <v>1.5</v>
      </c>
      <c r="AL44" s="43" t="str">
        <f>IF(OR(AK44&gt;=2.5),"ALTO",IF(OR(AK44&lt;2),"BAJO","MEDIO"))</f>
        <v>BAJO</v>
      </c>
      <c r="AM44" s="42">
        <v>44196</v>
      </c>
      <c r="AN44" s="42" t="s">
        <v>647</v>
      </c>
      <c r="AO44" s="8" t="s">
        <v>619</v>
      </c>
      <c r="AP44" s="21" t="s">
        <v>84</v>
      </c>
      <c r="AQ44" s="21">
        <v>1</v>
      </c>
      <c r="AR44" s="21">
        <v>2</v>
      </c>
      <c r="AS44" s="21">
        <v>1</v>
      </c>
      <c r="AT44" s="19">
        <f>+((AQ44*0.2)+(AR44*0.5)+(AS44*0.3))</f>
        <v>1.5</v>
      </c>
      <c r="AU44" s="43" t="str">
        <f>IF(OR(AT44&gt;=2.5),"ALTO",IF(OR(AT44&lt;2),"BAJO","MEDIO"))</f>
        <v>BAJO</v>
      </c>
      <c r="AV44" s="142">
        <v>44417</v>
      </c>
      <c r="AW44" s="42" t="s">
        <v>647</v>
      </c>
      <c r="AX44" s="8" t="s">
        <v>619</v>
      </c>
      <c r="AY44" s="1">
        <v>19</v>
      </c>
    </row>
    <row r="45" spans="1:51" ht="144" x14ac:dyDescent="0.2">
      <c r="A45" s="55" t="s">
        <v>132</v>
      </c>
      <c r="B45" s="68" t="s">
        <v>620</v>
      </c>
      <c r="C45" s="68" t="s">
        <v>38</v>
      </c>
      <c r="D45" s="55" t="s">
        <v>120</v>
      </c>
      <c r="E45" s="54"/>
      <c r="F45" s="54"/>
      <c r="G45" s="54" t="s">
        <v>127</v>
      </c>
      <c r="H45" s="68" t="s">
        <v>489</v>
      </c>
      <c r="I45" s="68" t="s">
        <v>69</v>
      </c>
      <c r="J45" s="68" t="s">
        <v>618</v>
      </c>
      <c r="K45" s="55" t="s">
        <v>84</v>
      </c>
      <c r="L45" s="55">
        <v>1</v>
      </c>
      <c r="M45" s="55">
        <v>2</v>
      </c>
      <c r="N45" s="55">
        <v>1</v>
      </c>
      <c r="O45" s="55">
        <f>+((L45*0.2)+(M45*0.5)+(N45*0.3))</f>
        <v>1.5</v>
      </c>
      <c r="P45" s="101" t="str">
        <f>IF(OR(O45&gt;=2.5),"ALTO",IF(OR(O45&lt;2),"BAJO","MEDIO"))</f>
        <v>BAJO</v>
      </c>
      <c r="Q45" s="68" t="s">
        <v>490</v>
      </c>
      <c r="R45" s="8" t="s">
        <v>97</v>
      </c>
      <c r="S45" s="8" t="s">
        <v>156</v>
      </c>
      <c r="T45" s="55"/>
      <c r="U45" s="57" t="s">
        <v>99</v>
      </c>
      <c r="V45" s="8" t="s">
        <v>111</v>
      </c>
      <c r="W45" s="8"/>
      <c r="X45" s="115"/>
      <c r="Y45" s="21"/>
      <c r="Z45" s="123">
        <v>3</v>
      </c>
      <c r="AA45" s="123">
        <v>2</v>
      </c>
      <c r="AB45" s="123">
        <v>1</v>
      </c>
      <c r="AC45" s="124">
        <f>+((Z45*0.2)+(AA45*0.5)+(AB45*0.3))</f>
        <v>1.9000000000000001</v>
      </c>
      <c r="AD45" s="122" t="str">
        <f>IF(OR(AC45&gt;=2.5),"ALTO",IF(OR(AC45&lt;2),"BAJO","MEDIO"))</f>
        <v>BAJO</v>
      </c>
      <c r="AE45" s="8"/>
      <c r="AF45" s="8"/>
      <c r="AG45" s="21" t="s">
        <v>84</v>
      </c>
      <c r="AH45" s="21">
        <v>1</v>
      </c>
      <c r="AI45" s="21">
        <v>2</v>
      </c>
      <c r="AJ45" s="21">
        <v>1</v>
      </c>
      <c r="AK45" s="19">
        <f>+((AH45*0.2)+(AI45*0.5)+(AJ45*0.3))</f>
        <v>1.5</v>
      </c>
      <c r="AL45" s="43" t="str">
        <f>IF(OR(AK45&gt;=2.5),"ALTO",IF(OR(AK45&lt;2),"BAJO","MEDIO"))</f>
        <v>BAJO</v>
      </c>
      <c r="AM45" s="42">
        <v>44196</v>
      </c>
      <c r="AN45" s="42" t="s">
        <v>617</v>
      </c>
      <c r="AO45" s="8" t="s">
        <v>624</v>
      </c>
      <c r="AP45" s="21" t="s">
        <v>84</v>
      </c>
      <c r="AQ45" s="21">
        <v>1</v>
      </c>
      <c r="AR45" s="21">
        <v>2</v>
      </c>
      <c r="AS45" s="21">
        <v>1</v>
      </c>
      <c r="AT45" s="19">
        <f>+((AQ45*0.2)+(AR45*0.5)+(AS45*0.3))</f>
        <v>1.5</v>
      </c>
      <c r="AU45" s="43" t="str">
        <f>IF(OR(AT45&gt;=2.5),"ALTO",IF(OR(AT45&lt;2),"BAJO","MEDIO"))</f>
        <v>BAJO</v>
      </c>
      <c r="AV45" s="142">
        <v>44417</v>
      </c>
      <c r="AW45" s="42" t="s">
        <v>617</v>
      </c>
      <c r="AX45" s="8" t="s">
        <v>624</v>
      </c>
      <c r="AY45" s="1">
        <v>20</v>
      </c>
    </row>
    <row r="46" spans="1:51" ht="144" x14ac:dyDescent="0.2">
      <c r="A46" s="55" t="s">
        <v>132</v>
      </c>
      <c r="B46" s="68" t="s">
        <v>621</v>
      </c>
      <c r="C46" s="68" t="s">
        <v>38</v>
      </c>
      <c r="D46" s="55" t="s">
        <v>120</v>
      </c>
      <c r="E46" s="54"/>
      <c r="F46" s="54"/>
      <c r="G46" s="54" t="s">
        <v>127</v>
      </c>
      <c r="H46" s="68" t="s">
        <v>61</v>
      </c>
      <c r="I46" s="68" t="s">
        <v>74</v>
      </c>
      <c r="J46" s="68" t="s">
        <v>622</v>
      </c>
      <c r="K46" s="55" t="s">
        <v>84</v>
      </c>
      <c r="L46" s="55">
        <v>1</v>
      </c>
      <c r="M46" s="55">
        <v>2</v>
      </c>
      <c r="N46" s="55">
        <v>3</v>
      </c>
      <c r="O46" s="55">
        <f>+((L46*0.2)+(M46*0.5)+(N46*0.3))</f>
        <v>2.0999999999999996</v>
      </c>
      <c r="P46" s="56" t="str">
        <f>IF(OR(O46&gt;=2.5),"ALTO",IF(OR(O46&lt;2),"BAJO","MEDIO"))</f>
        <v>MEDIO</v>
      </c>
      <c r="Q46" s="68" t="s">
        <v>490</v>
      </c>
      <c r="R46" s="8" t="s">
        <v>97</v>
      </c>
      <c r="S46" s="8" t="s">
        <v>156</v>
      </c>
      <c r="T46" s="55"/>
      <c r="U46" s="57" t="s">
        <v>99</v>
      </c>
      <c r="V46" s="8" t="s">
        <v>111</v>
      </c>
      <c r="W46" s="8"/>
      <c r="X46" s="115"/>
      <c r="Y46" s="21"/>
      <c r="Z46" s="123">
        <v>3</v>
      </c>
      <c r="AA46" s="123">
        <v>2</v>
      </c>
      <c r="AB46" s="123">
        <v>1</v>
      </c>
      <c r="AC46" s="124">
        <f>+((Z46*0.2)+(AA46*0.5)+(AB46*0.3))</f>
        <v>1.9000000000000001</v>
      </c>
      <c r="AD46" s="122" t="str">
        <f>IF(OR(AC46&gt;=2.5),"ALTO",IF(OR(AC46&lt;2),"BAJO","MEDIO"))</f>
        <v>BAJO</v>
      </c>
      <c r="AE46" s="8"/>
      <c r="AF46" s="8"/>
      <c r="AG46" s="21" t="s">
        <v>84</v>
      </c>
      <c r="AH46" s="21">
        <v>1</v>
      </c>
      <c r="AI46" s="21">
        <v>2</v>
      </c>
      <c r="AJ46" s="21">
        <v>3</v>
      </c>
      <c r="AK46" s="19">
        <f>+((AH46*0.2)+(AI46*0.5)+(AJ46*0.3))</f>
        <v>2.0999999999999996</v>
      </c>
      <c r="AL46" s="46" t="str">
        <f>IF(OR(AK46&gt;=2.5),"ALTO",IF(OR(AK46&lt;2),"BAJO","MEDIO"))</f>
        <v>MEDIO</v>
      </c>
      <c r="AM46" s="42">
        <v>44196</v>
      </c>
      <c r="AN46" s="42" t="s">
        <v>715</v>
      </c>
      <c r="AO46" s="8" t="s">
        <v>716</v>
      </c>
      <c r="AP46" s="21" t="s">
        <v>84</v>
      </c>
      <c r="AQ46" s="21">
        <v>1</v>
      </c>
      <c r="AR46" s="21">
        <v>2</v>
      </c>
      <c r="AS46" s="21">
        <v>3</v>
      </c>
      <c r="AT46" s="19">
        <f>+((AQ46*0.2)+(AR46*0.5)+(AS46*0.3))</f>
        <v>2.0999999999999996</v>
      </c>
      <c r="AU46" s="46" t="str">
        <f>IF(OR(AT46&gt;=2.5),"ALTO",IF(OR(AT46&lt;2),"BAJO","MEDIO"))</f>
        <v>MEDIO</v>
      </c>
      <c r="AV46" s="142">
        <v>44417</v>
      </c>
      <c r="AW46" s="42" t="s">
        <v>715</v>
      </c>
      <c r="AX46" s="8" t="s">
        <v>716</v>
      </c>
    </row>
    <row r="47" spans="1:51" ht="15" x14ac:dyDescent="0.2">
      <c r="A47" s="151"/>
      <c r="B47" s="152"/>
      <c r="C47" s="152"/>
      <c r="D47" s="151"/>
      <c r="E47" s="63"/>
      <c r="F47" s="63"/>
      <c r="G47" s="151"/>
      <c r="H47" s="152"/>
      <c r="I47" s="152"/>
      <c r="J47" s="152"/>
      <c r="K47" s="151"/>
      <c r="L47" s="151"/>
      <c r="M47" s="151"/>
      <c r="N47" s="151"/>
      <c r="O47" s="151"/>
      <c r="P47" s="160"/>
      <c r="Q47" s="151"/>
      <c r="R47" s="151"/>
      <c r="S47" s="151"/>
      <c r="T47" s="152"/>
      <c r="U47" s="65"/>
      <c r="V47" s="65"/>
      <c r="W47" s="65"/>
      <c r="X47" s="153"/>
      <c r="Y47" s="151"/>
      <c r="Z47" s="151"/>
      <c r="AA47" s="151"/>
      <c r="AB47" s="151"/>
      <c r="AC47" s="151"/>
      <c r="AD47" s="160"/>
      <c r="AE47" s="153"/>
      <c r="AF47" s="152"/>
      <c r="AG47" s="151"/>
      <c r="AH47" s="151"/>
      <c r="AI47" s="151"/>
      <c r="AJ47" s="151"/>
      <c r="AK47" s="151"/>
      <c r="AL47" s="160"/>
      <c r="AM47" s="158"/>
      <c r="AN47" s="152"/>
      <c r="AO47" s="152"/>
      <c r="AP47" s="151"/>
      <c r="AQ47" s="151"/>
      <c r="AR47" s="151"/>
      <c r="AS47" s="151"/>
      <c r="AT47" s="159"/>
      <c r="AU47" s="161"/>
      <c r="AV47" s="160"/>
      <c r="AW47" s="162"/>
      <c r="AX47" s="152"/>
    </row>
    <row r="48" spans="1:51" ht="15" x14ac:dyDescent="0.2">
      <c r="A48" s="151"/>
      <c r="B48" s="152"/>
      <c r="C48" s="152"/>
      <c r="D48" s="151"/>
      <c r="E48" s="63"/>
      <c r="F48" s="63"/>
      <c r="G48" s="151"/>
      <c r="H48" s="152"/>
      <c r="I48" s="152"/>
      <c r="J48" s="152"/>
      <c r="K48" s="151"/>
      <c r="L48" s="151"/>
      <c r="M48" s="151"/>
      <c r="N48" s="151"/>
      <c r="O48" s="151"/>
      <c r="P48" s="160"/>
      <c r="Q48" s="151"/>
      <c r="R48" s="151"/>
      <c r="S48" s="151"/>
      <c r="T48" s="152"/>
      <c r="U48" s="65"/>
      <c r="V48" s="65"/>
      <c r="W48" s="65"/>
      <c r="X48" s="153"/>
      <c r="Y48" s="151"/>
      <c r="Z48" s="151"/>
      <c r="AA48" s="151"/>
      <c r="AB48" s="151"/>
      <c r="AC48" s="151"/>
      <c r="AD48" s="160"/>
      <c r="AE48" s="153"/>
      <c r="AF48" s="152"/>
      <c r="AG48" s="151"/>
      <c r="AH48" s="151"/>
      <c r="AI48" s="151"/>
      <c r="AJ48" s="151"/>
      <c r="AK48" s="151"/>
      <c r="AL48" s="160"/>
      <c r="AM48" s="158"/>
      <c r="AN48" s="152"/>
      <c r="AO48" s="152"/>
      <c r="AP48" s="151"/>
      <c r="AQ48" s="151"/>
      <c r="AR48" s="151"/>
      <c r="AS48" s="151"/>
      <c r="AT48" s="159"/>
      <c r="AU48" s="161"/>
      <c r="AV48" s="160"/>
      <c r="AW48" s="162"/>
      <c r="AX48" s="152"/>
    </row>
    <row r="49" spans="1:50" ht="15" x14ac:dyDescent="0.2">
      <c r="A49" s="151"/>
      <c r="B49" s="152"/>
      <c r="C49" s="152"/>
      <c r="D49" s="151"/>
      <c r="E49" s="63"/>
      <c r="F49" s="63"/>
      <c r="G49" s="151"/>
      <c r="H49" s="152"/>
      <c r="I49" s="152"/>
      <c r="J49" s="152"/>
      <c r="K49" s="151"/>
      <c r="L49" s="151"/>
      <c r="M49" s="151"/>
      <c r="N49" s="151"/>
      <c r="O49" s="151"/>
      <c r="P49" s="160"/>
      <c r="Q49" s="151"/>
      <c r="R49" s="151"/>
      <c r="S49" s="151"/>
      <c r="T49" s="152"/>
      <c r="U49" s="65"/>
      <c r="V49" s="65"/>
      <c r="W49" s="65"/>
      <c r="X49" s="153"/>
      <c r="Y49" s="151"/>
      <c r="Z49" s="151"/>
      <c r="AA49" s="151"/>
      <c r="AB49" s="151"/>
      <c r="AC49" s="151"/>
      <c r="AD49" s="160"/>
      <c r="AE49" s="153"/>
      <c r="AF49" s="152"/>
      <c r="AG49" s="151"/>
      <c r="AH49" s="151"/>
      <c r="AI49" s="151"/>
      <c r="AJ49" s="151"/>
      <c r="AK49" s="151"/>
      <c r="AL49" s="160"/>
      <c r="AM49" s="158"/>
      <c r="AN49" s="152"/>
      <c r="AO49" s="152"/>
      <c r="AP49" s="151"/>
      <c r="AQ49" s="151"/>
      <c r="AR49" s="151"/>
      <c r="AS49" s="151"/>
      <c r="AT49" s="159"/>
      <c r="AU49" s="161"/>
      <c r="AV49" s="160"/>
      <c r="AW49" s="162"/>
      <c r="AX49" s="152"/>
    </row>
    <row r="50" spans="1:50" x14ac:dyDescent="0.2">
      <c r="A50" s="1" t="s">
        <v>228</v>
      </c>
      <c r="B50" s="1">
        <v>4</v>
      </c>
      <c r="C50" s="1">
        <v>1</v>
      </c>
    </row>
    <row r="51" spans="1:50" x14ac:dyDescent="0.2">
      <c r="A51" s="1" t="s">
        <v>227</v>
      </c>
      <c r="B51" s="1">
        <v>14</v>
      </c>
      <c r="C51" s="1">
        <v>8</v>
      </c>
    </row>
    <row r="52" spans="1:50" x14ac:dyDescent="0.2">
      <c r="A52" s="1" t="s">
        <v>229</v>
      </c>
      <c r="B52" s="1">
        <v>1</v>
      </c>
      <c r="C52" s="1">
        <v>10</v>
      </c>
    </row>
    <row r="53" spans="1:50" x14ac:dyDescent="0.2">
      <c r="A53" s="1" t="s">
        <v>276</v>
      </c>
      <c r="B53" s="1">
        <v>1</v>
      </c>
      <c r="C53" s="1">
        <v>1</v>
      </c>
    </row>
    <row r="57" spans="1:50" x14ac:dyDescent="0.2">
      <c r="A57" s="1" t="s">
        <v>281</v>
      </c>
      <c r="B57" s="1">
        <v>2</v>
      </c>
    </row>
    <row r="58" spans="1:50" x14ac:dyDescent="0.2">
      <c r="A58" s="1" t="s">
        <v>365</v>
      </c>
      <c r="B58" s="1">
        <v>1</v>
      </c>
    </row>
    <row r="59" spans="1:50" x14ac:dyDescent="0.2">
      <c r="A59" s="1" t="s">
        <v>364</v>
      </c>
      <c r="B59" s="1">
        <v>1</v>
      </c>
    </row>
    <row r="60" spans="1:50" x14ac:dyDescent="0.2">
      <c r="A60" s="1" t="s">
        <v>363</v>
      </c>
      <c r="B60" s="1">
        <v>1</v>
      </c>
    </row>
    <row r="61" spans="1:50" x14ac:dyDescent="0.2">
      <c r="A61" s="1" t="s">
        <v>280</v>
      </c>
      <c r="B61" s="1">
        <v>1</v>
      </c>
    </row>
  </sheetData>
  <dataConsolidate/>
  <mergeCells count="23">
    <mergeCell ref="R6:AF6"/>
    <mergeCell ref="AP7:AX7"/>
    <mergeCell ref="X1:AF1"/>
    <mergeCell ref="X2:AF2"/>
    <mergeCell ref="X3:AF3"/>
    <mergeCell ref="X4:AF4"/>
    <mergeCell ref="E2:V2"/>
    <mergeCell ref="E3:V3"/>
    <mergeCell ref="X7:AO7"/>
    <mergeCell ref="R7:W7"/>
    <mergeCell ref="I5:AF5"/>
    <mergeCell ref="C5:D5"/>
    <mergeCell ref="A7:A8"/>
    <mergeCell ref="B6:G6"/>
    <mergeCell ref="K7:P7"/>
    <mergeCell ref="Q7:Q8"/>
    <mergeCell ref="C7:C8"/>
    <mergeCell ref="D7:D8"/>
    <mergeCell ref="I7:J7"/>
    <mergeCell ref="E7:G7"/>
    <mergeCell ref="H6:Q6"/>
    <mergeCell ref="B7:B8"/>
    <mergeCell ref="E5:H5"/>
  </mergeCells>
  <conditionalFormatting sqref="V31 AF9 U19:W19 R19 AF17 Q23:S24 U23:W24 AF19:AF25 V50:V57">
    <cfRule type="cellIs" dxfId="416" priority="496" operator="equal">
      <formula>"ACEPTABLE"</formula>
    </cfRule>
    <cfRule type="cellIs" dxfId="415" priority="497" stopIfTrue="1" operator="equal">
      <formula>"MODERADO"</formula>
    </cfRule>
    <cfRule type="cellIs" dxfId="414" priority="498" stopIfTrue="1" operator="equal">
      <formula>"SIGNIFICATIVO"</formula>
    </cfRule>
  </conditionalFormatting>
  <conditionalFormatting sqref="R10">
    <cfRule type="cellIs" dxfId="413" priority="493" operator="equal">
      <formula>"ACEPTABLE"</formula>
    </cfRule>
    <cfRule type="cellIs" dxfId="412" priority="494" stopIfTrue="1" operator="equal">
      <formula>"MODERADO"</formula>
    </cfRule>
    <cfRule type="cellIs" dxfId="411" priority="495" stopIfTrue="1" operator="equal">
      <formula>"SIGNIFICATIVO"</formula>
    </cfRule>
  </conditionalFormatting>
  <conditionalFormatting sqref="R11 V11:W11">
    <cfRule type="cellIs" dxfId="410" priority="490" operator="equal">
      <formula>"ACEPTABLE"</formula>
    </cfRule>
    <cfRule type="cellIs" dxfId="409" priority="491" stopIfTrue="1" operator="equal">
      <formula>"MODERADO"</formula>
    </cfRule>
    <cfRule type="cellIs" dxfId="408" priority="492" stopIfTrue="1" operator="equal">
      <formula>"SIGNIFICATIVO"</formula>
    </cfRule>
  </conditionalFormatting>
  <conditionalFormatting sqref="R17 V17">
    <cfRule type="cellIs" dxfId="407" priority="484" operator="equal">
      <formula>"ACEPTABLE"</formula>
    </cfRule>
    <cfRule type="cellIs" dxfId="406" priority="485" stopIfTrue="1" operator="equal">
      <formula>"MODERADO"</formula>
    </cfRule>
    <cfRule type="cellIs" dxfId="405" priority="486" stopIfTrue="1" operator="equal">
      <formula>"SIGNIFICATIVO"</formula>
    </cfRule>
  </conditionalFormatting>
  <conditionalFormatting sqref="W17">
    <cfRule type="cellIs" dxfId="404" priority="487" operator="equal">
      <formula>"ACEPTABLE"</formula>
    </cfRule>
    <cfRule type="cellIs" dxfId="403" priority="488" stopIfTrue="1" operator="equal">
      <formula>"MODERADO"</formula>
    </cfRule>
    <cfRule type="cellIs" dxfId="402" priority="489" stopIfTrue="1" operator="equal">
      <formula>"SIGNIFICATIVO"</formula>
    </cfRule>
  </conditionalFormatting>
  <conditionalFormatting sqref="Q11">
    <cfRule type="cellIs" dxfId="401" priority="481" operator="equal">
      <formula>"ACEPTABLE"</formula>
    </cfRule>
    <cfRule type="cellIs" dxfId="400" priority="482" stopIfTrue="1" operator="equal">
      <formula>"MODERADO"</formula>
    </cfRule>
    <cfRule type="cellIs" dxfId="399" priority="483" stopIfTrue="1" operator="equal">
      <formula>"SIGNIFICATIVO"</formula>
    </cfRule>
  </conditionalFormatting>
  <conditionalFormatting sqref="R20 V20">
    <cfRule type="cellIs" dxfId="398" priority="451" operator="equal">
      <formula>"ACEPTABLE"</formula>
    </cfRule>
    <cfRule type="cellIs" dxfId="397" priority="452" stopIfTrue="1" operator="equal">
      <formula>"MODERADO"</formula>
    </cfRule>
    <cfRule type="cellIs" dxfId="396" priority="453" stopIfTrue="1" operator="equal">
      <formula>"SIGNIFICATIVO"</formula>
    </cfRule>
  </conditionalFormatting>
  <conditionalFormatting sqref="R21">
    <cfRule type="cellIs" dxfId="395" priority="463" operator="equal">
      <formula>"ACEPTABLE"</formula>
    </cfRule>
    <cfRule type="cellIs" dxfId="394" priority="464" stopIfTrue="1" operator="equal">
      <formula>"MODERADO"</formula>
    </cfRule>
    <cfRule type="cellIs" dxfId="393" priority="465" stopIfTrue="1" operator="equal">
      <formula>"SIGNIFICATIVO"</formula>
    </cfRule>
  </conditionalFormatting>
  <conditionalFormatting sqref="V9:W9">
    <cfRule type="cellIs" dxfId="392" priority="475" operator="equal">
      <formula>"ACEPTABLE"</formula>
    </cfRule>
    <cfRule type="cellIs" dxfId="391" priority="476" stopIfTrue="1" operator="equal">
      <formula>"MODERADO"</formula>
    </cfRule>
    <cfRule type="cellIs" dxfId="390" priority="477" stopIfTrue="1" operator="equal">
      <formula>"SIGNIFICATIVO"</formula>
    </cfRule>
  </conditionalFormatting>
  <conditionalFormatting sqref="R9:S9">
    <cfRule type="cellIs" dxfId="389" priority="472" operator="equal">
      <formula>"ACEPTABLE"</formula>
    </cfRule>
    <cfRule type="cellIs" dxfId="388" priority="473" stopIfTrue="1" operator="equal">
      <formula>"MODERADO"</formula>
    </cfRule>
    <cfRule type="cellIs" dxfId="387" priority="474" stopIfTrue="1" operator="equal">
      <formula>"SIGNIFICATIVO"</formula>
    </cfRule>
  </conditionalFormatting>
  <conditionalFormatting sqref="U9">
    <cfRule type="cellIs" dxfId="386" priority="469" operator="equal">
      <formula>"ACEPTABLE"</formula>
    </cfRule>
    <cfRule type="cellIs" dxfId="385" priority="470" stopIfTrue="1" operator="equal">
      <formula>"MODERADO"</formula>
    </cfRule>
    <cfRule type="cellIs" dxfId="384" priority="471" stopIfTrue="1" operator="equal">
      <formula>"SIGNIFICATIVO"</formula>
    </cfRule>
  </conditionalFormatting>
  <conditionalFormatting sqref="Q9">
    <cfRule type="cellIs" dxfId="383" priority="478" operator="equal">
      <formula>"ACEPTABLE"</formula>
    </cfRule>
    <cfRule type="cellIs" dxfId="382" priority="479" stopIfTrue="1" operator="equal">
      <formula>"MODERADO"</formula>
    </cfRule>
    <cfRule type="cellIs" dxfId="381" priority="480" stopIfTrue="1" operator="equal">
      <formula>"SIGNIFICATIVO"</formula>
    </cfRule>
  </conditionalFormatting>
  <conditionalFormatting sqref="W13">
    <cfRule type="cellIs" dxfId="380" priority="454" operator="equal">
      <formula>"ACEPTABLE"</formula>
    </cfRule>
    <cfRule type="cellIs" dxfId="379" priority="455" stopIfTrue="1" operator="equal">
      <formula>"MODERADO"</formula>
    </cfRule>
    <cfRule type="cellIs" dxfId="378" priority="456" stopIfTrue="1" operator="equal">
      <formula>"SIGNIFICATIVO"</formula>
    </cfRule>
  </conditionalFormatting>
  <conditionalFormatting sqref="R22:W22">
    <cfRule type="cellIs" dxfId="377" priority="466" operator="equal">
      <formula>"ACEPTABLE"</formula>
    </cfRule>
    <cfRule type="cellIs" dxfId="376" priority="467" stopIfTrue="1" operator="equal">
      <formula>"MODERADO"</formula>
    </cfRule>
    <cfRule type="cellIs" dxfId="375" priority="468" stopIfTrue="1" operator="equal">
      <formula>"SIGNIFICATIVO"</formula>
    </cfRule>
  </conditionalFormatting>
  <conditionalFormatting sqref="Q13">
    <cfRule type="cellIs" dxfId="374" priority="460" operator="equal">
      <formula>"ACEPTABLE"</formula>
    </cfRule>
    <cfRule type="cellIs" dxfId="373" priority="461" stopIfTrue="1" operator="equal">
      <formula>"MODERADO"</formula>
    </cfRule>
    <cfRule type="cellIs" dxfId="372" priority="462" stopIfTrue="1" operator="equal">
      <formula>"SIGNIFICATIVO"</formula>
    </cfRule>
  </conditionalFormatting>
  <conditionalFormatting sqref="Q19">
    <cfRule type="cellIs" dxfId="371" priority="442" operator="equal">
      <formula>"ACEPTABLE"</formula>
    </cfRule>
    <cfRule type="cellIs" dxfId="370" priority="443" stopIfTrue="1" operator="equal">
      <formula>"MODERADO"</formula>
    </cfRule>
    <cfRule type="cellIs" dxfId="369" priority="444" stopIfTrue="1" operator="equal">
      <formula>"SIGNIFICATIVO"</formula>
    </cfRule>
  </conditionalFormatting>
  <conditionalFormatting sqref="R13">
    <cfRule type="cellIs" dxfId="368" priority="457" operator="equal">
      <formula>"ACEPTABLE"</formula>
    </cfRule>
    <cfRule type="cellIs" dxfId="367" priority="458" stopIfTrue="1" operator="equal">
      <formula>"MODERADO"</formula>
    </cfRule>
    <cfRule type="cellIs" dxfId="366" priority="459" stopIfTrue="1" operator="equal">
      <formula>"SIGNIFICATIVO"</formula>
    </cfRule>
  </conditionalFormatting>
  <conditionalFormatting sqref="Q21">
    <cfRule type="cellIs" dxfId="365" priority="433" operator="equal">
      <formula>"ACEPTABLE"</formula>
    </cfRule>
    <cfRule type="cellIs" dxfId="364" priority="434" stopIfTrue="1" operator="equal">
      <formula>"MODERADO"</formula>
    </cfRule>
    <cfRule type="cellIs" dxfId="363" priority="435" stopIfTrue="1" operator="equal">
      <formula>"SIGNIFICATIVO"</formula>
    </cfRule>
  </conditionalFormatting>
  <conditionalFormatting sqref="Q10">
    <cfRule type="cellIs" dxfId="362" priority="448" operator="equal">
      <formula>"ACEPTABLE"</formula>
    </cfRule>
    <cfRule type="cellIs" dxfId="361" priority="449" stopIfTrue="1" operator="equal">
      <formula>"MODERADO"</formula>
    </cfRule>
    <cfRule type="cellIs" dxfId="360" priority="450" stopIfTrue="1" operator="equal">
      <formula>"SIGNIFICATIVO"</formula>
    </cfRule>
  </conditionalFormatting>
  <conditionalFormatting sqref="Q17">
    <cfRule type="cellIs" dxfId="359" priority="445" operator="equal">
      <formula>"ACEPTABLE"</formula>
    </cfRule>
    <cfRule type="cellIs" dxfId="358" priority="446" stopIfTrue="1" operator="equal">
      <formula>"MODERADO"</formula>
    </cfRule>
    <cfRule type="cellIs" dxfId="357" priority="447" stopIfTrue="1" operator="equal">
      <formula>"SIGNIFICATIVO"</formula>
    </cfRule>
  </conditionalFormatting>
  <conditionalFormatting sqref="Q20">
    <cfRule type="cellIs" dxfId="356" priority="439" operator="equal">
      <formula>"ACEPTABLE"</formula>
    </cfRule>
    <cfRule type="cellIs" dxfId="355" priority="440" stopIfTrue="1" operator="equal">
      <formula>"MODERADO"</formula>
    </cfRule>
    <cfRule type="cellIs" dxfId="354" priority="441" stopIfTrue="1" operator="equal">
      <formula>"SIGNIFICATIVO"</formula>
    </cfRule>
  </conditionalFormatting>
  <conditionalFormatting sqref="W20">
    <cfRule type="cellIs" dxfId="353" priority="436" operator="equal">
      <formula>"ACEPTABLE"</formula>
    </cfRule>
    <cfRule type="cellIs" dxfId="352" priority="437" stopIfTrue="1" operator="equal">
      <formula>"MODERADO"</formula>
    </cfRule>
    <cfRule type="cellIs" dxfId="351" priority="438" stopIfTrue="1" operator="equal">
      <formula>"SIGNIFICATIVO"</formula>
    </cfRule>
  </conditionalFormatting>
  <conditionalFormatting sqref="Q22">
    <cfRule type="cellIs" dxfId="350" priority="430" operator="equal">
      <formula>"ACEPTABLE"</formula>
    </cfRule>
    <cfRule type="cellIs" dxfId="349" priority="431" stopIfTrue="1" operator="equal">
      <formula>"MODERADO"</formula>
    </cfRule>
    <cfRule type="cellIs" dxfId="348" priority="432" stopIfTrue="1" operator="equal">
      <formula>"SIGNIFICATIVO"</formula>
    </cfRule>
  </conditionalFormatting>
  <conditionalFormatting sqref="R26:S26">
    <cfRule type="cellIs" dxfId="347" priority="403" operator="equal">
      <formula>"ACEPTABLE"</formula>
    </cfRule>
    <cfRule type="cellIs" dxfId="346" priority="404" stopIfTrue="1" operator="equal">
      <formula>"MODERADO"</formula>
    </cfRule>
    <cfRule type="cellIs" dxfId="345" priority="405" stopIfTrue="1" operator="equal">
      <formula>"SIGNIFICATIVO"</formula>
    </cfRule>
  </conditionalFormatting>
  <conditionalFormatting sqref="AF26">
    <cfRule type="cellIs" dxfId="344" priority="412" operator="equal">
      <formula>"ACEPTABLE"</formula>
    </cfRule>
    <cfRule type="cellIs" dxfId="343" priority="413" stopIfTrue="1" operator="equal">
      <formula>"MODERADO"</formula>
    </cfRule>
    <cfRule type="cellIs" dxfId="342" priority="414" stopIfTrue="1" operator="equal">
      <formula>"SIGNIFICATIVO"</formula>
    </cfRule>
  </conditionalFormatting>
  <conditionalFormatting sqref="V25">
    <cfRule type="cellIs" dxfId="341" priority="427" operator="equal">
      <formula>"ACEPTABLE"</formula>
    </cfRule>
    <cfRule type="cellIs" dxfId="340" priority="428" stopIfTrue="1" operator="equal">
      <formula>"MODERADO"</formula>
    </cfRule>
    <cfRule type="cellIs" dxfId="339" priority="429" stopIfTrue="1" operator="equal">
      <formula>"SIGNIFICATIVO"</formula>
    </cfRule>
  </conditionalFormatting>
  <conditionalFormatting sqref="U25">
    <cfRule type="cellIs" dxfId="338" priority="421" operator="equal">
      <formula>"ACEPTABLE"</formula>
    </cfRule>
    <cfRule type="cellIs" dxfId="337" priority="422" stopIfTrue="1" operator="equal">
      <formula>"MODERADO"</formula>
    </cfRule>
    <cfRule type="cellIs" dxfId="336" priority="423" stopIfTrue="1" operator="equal">
      <formula>"SIGNIFICATIVO"</formula>
    </cfRule>
  </conditionalFormatting>
  <conditionalFormatting sqref="R25:S25">
    <cfRule type="cellIs" dxfId="335" priority="424" operator="equal">
      <formula>"ACEPTABLE"</formula>
    </cfRule>
    <cfRule type="cellIs" dxfId="334" priority="425" stopIfTrue="1" operator="equal">
      <formula>"MODERADO"</formula>
    </cfRule>
    <cfRule type="cellIs" dxfId="333" priority="426" stopIfTrue="1" operator="equal">
      <formula>"SIGNIFICATIVO"</formula>
    </cfRule>
  </conditionalFormatting>
  <conditionalFormatting sqref="Q25">
    <cfRule type="cellIs" dxfId="332" priority="418" operator="equal">
      <formula>"ACEPTABLE"</formula>
    </cfRule>
    <cfRule type="cellIs" dxfId="331" priority="419" stopIfTrue="1" operator="equal">
      <formula>"MODERADO"</formula>
    </cfRule>
    <cfRule type="cellIs" dxfId="330" priority="420" stopIfTrue="1" operator="equal">
      <formula>"SIGNIFICATIVO"</formula>
    </cfRule>
  </conditionalFormatting>
  <conditionalFormatting sqref="W25">
    <cfRule type="cellIs" dxfId="329" priority="415" operator="equal">
      <formula>"ACEPTABLE"</formula>
    </cfRule>
    <cfRule type="cellIs" dxfId="328" priority="416" stopIfTrue="1" operator="equal">
      <formula>"MODERADO"</formula>
    </cfRule>
    <cfRule type="cellIs" dxfId="327" priority="417" stopIfTrue="1" operator="equal">
      <formula>"SIGNIFICATIVO"</formula>
    </cfRule>
  </conditionalFormatting>
  <conditionalFormatting sqref="Q26">
    <cfRule type="cellIs" dxfId="326" priority="409" operator="equal">
      <formula>"ACEPTABLE"</formula>
    </cfRule>
    <cfRule type="cellIs" dxfId="325" priority="410" stopIfTrue="1" operator="equal">
      <formula>"MODERADO"</formula>
    </cfRule>
    <cfRule type="cellIs" dxfId="324" priority="411" stopIfTrue="1" operator="equal">
      <formula>"SIGNIFICATIVO"</formula>
    </cfRule>
  </conditionalFormatting>
  <conditionalFormatting sqref="V26:W26">
    <cfRule type="cellIs" dxfId="323" priority="406" operator="equal">
      <formula>"ACEPTABLE"</formula>
    </cfRule>
    <cfRule type="cellIs" dxfId="322" priority="407" stopIfTrue="1" operator="equal">
      <formula>"MODERADO"</formula>
    </cfRule>
    <cfRule type="cellIs" dxfId="321" priority="408" stopIfTrue="1" operator="equal">
      <formula>"SIGNIFICATIVO"</formula>
    </cfRule>
  </conditionalFormatting>
  <conditionalFormatting sqref="U26">
    <cfRule type="cellIs" dxfId="320" priority="400" operator="equal">
      <formula>"ACEPTABLE"</formula>
    </cfRule>
    <cfRule type="cellIs" dxfId="319" priority="401" stopIfTrue="1" operator="equal">
      <formula>"MODERADO"</formula>
    </cfRule>
    <cfRule type="cellIs" dxfId="318" priority="402" stopIfTrue="1" operator="equal">
      <formula>"SIGNIFICATIVO"</formula>
    </cfRule>
  </conditionalFormatting>
  <conditionalFormatting sqref="Q27 Q29:Q30">
    <cfRule type="cellIs" dxfId="317" priority="394" operator="equal">
      <formula>"ACEPTABLE"</formula>
    </cfRule>
    <cfRule type="cellIs" dxfId="316" priority="395" stopIfTrue="1" operator="equal">
      <formula>"MODERADO"</formula>
    </cfRule>
    <cfRule type="cellIs" dxfId="315" priority="396" stopIfTrue="1" operator="equal">
      <formula>"SIGNIFICATIVO"</formula>
    </cfRule>
  </conditionalFormatting>
  <conditionalFormatting sqref="AF27 AF29:AF30">
    <cfRule type="cellIs" dxfId="314" priority="397" operator="equal">
      <formula>"ACEPTABLE"</formula>
    </cfRule>
    <cfRule type="cellIs" dxfId="313" priority="398" stopIfTrue="1" operator="equal">
      <formula>"MODERADO"</formula>
    </cfRule>
    <cfRule type="cellIs" dxfId="312" priority="399" stopIfTrue="1" operator="equal">
      <formula>"SIGNIFICATIVO"</formula>
    </cfRule>
  </conditionalFormatting>
  <conditionalFormatting sqref="R27:S27 R29:S30">
    <cfRule type="cellIs" dxfId="311" priority="388" operator="equal">
      <formula>"ACEPTABLE"</formula>
    </cfRule>
    <cfRule type="cellIs" dxfId="310" priority="389" stopIfTrue="1" operator="equal">
      <formula>"MODERADO"</formula>
    </cfRule>
    <cfRule type="cellIs" dxfId="309" priority="390" stopIfTrue="1" operator="equal">
      <formula>"SIGNIFICATIVO"</formula>
    </cfRule>
  </conditionalFormatting>
  <conditionalFormatting sqref="V27:W27 V29:W30">
    <cfRule type="cellIs" dxfId="308" priority="391" operator="equal">
      <formula>"ACEPTABLE"</formula>
    </cfRule>
    <cfRule type="cellIs" dxfId="307" priority="392" stopIfTrue="1" operator="equal">
      <formula>"MODERADO"</formula>
    </cfRule>
    <cfRule type="cellIs" dxfId="306" priority="393" stopIfTrue="1" operator="equal">
      <formula>"SIGNIFICATIVO"</formula>
    </cfRule>
  </conditionalFormatting>
  <conditionalFormatting sqref="U27 U29:U30">
    <cfRule type="cellIs" dxfId="305" priority="385" operator="equal">
      <formula>"ACEPTABLE"</formula>
    </cfRule>
    <cfRule type="cellIs" dxfId="304" priority="386" stopIfTrue="1" operator="equal">
      <formula>"MODERADO"</formula>
    </cfRule>
    <cfRule type="cellIs" dxfId="303" priority="387" stopIfTrue="1" operator="equal">
      <formula>"SIGNIFICATIVO"</formula>
    </cfRule>
  </conditionalFormatting>
  <conditionalFormatting sqref="AF12">
    <cfRule type="cellIs" dxfId="302" priority="382" operator="equal">
      <formula>"ACEPTABLE"</formula>
    </cfRule>
    <cfRule type="cellIs" dxfId="301" priority="383" stopIfTrue="1" operator="equal">
      <formula>"MODERADO"</formula>
    </cfRule>
    <cfRule type="cellIs" dxfId="300" priority="384" stopIfTrue="1" operator="equal">
      <formula>"SIGNIFICATIVO"</formula>
    </cfRule>
  </conditionalFormatting>
  <conditionalFormatting sqref="Q12">
    <cfRule type="cellIs" dxfId="299" priority="376" operator="equal">
      <formula>"ACEPTABLE"</formula>
    </cfRule>
    <cfRule type="cellIs" dxfId="298" priority="377" stopIfTrue="1" operator="equal">
      <formula>"MODERADO"</formula>
    </cfRule>
    <cfRule type="cellIs" dxfId="297" priority="378" stopIfTrue="1" operator="equal">
      <formula>"SIGNIFICATIVO"</formula>
    </cfRule>
  </conditionalFormatting>
  <conditionalFormatting sqref="Q15">
    <cfRule type="cellIs" dxfId="296" priority="367" operator="equal">
      <formula>"ACEPTABLE"</formula>
    </cfRule>
    <cfRule type="cellIs" dxfId="295" priority="368" stopIfTrue="1" operator="equal">
      <formula>"MODERADO"</formula>
    </cfRule>
    <cfRule type="cellIs" dxfId="294" priority="369" stopIfTrue="1" operator="equal">
      <formula>"SIGNIFICATIVO"</formula>
    </cfRule>
  </conditionalFormatting>
  <conditionalFormatting sqref="R12">
    <cfRule type="cellIs" dxfId="293" priority="379" operator="equal">
      <formula>"ACEPTABLE"</formula>
    </cfRule>
    <cfRule type="cellIs" dxfId="292" priority="380" stopIfTrue="1" operator="equal">
      <formula>"MODERADO"</formula>
    </cfRule>
    <cfRule type="cellIs" dxfId="291" priority="381" stopIfTrue="1" operator="equal">
      <formula>"SIGNIFICATIVO"</formula>
    </cfRule>
  </conditionalFormatting>
  <conditionalFormatting sqref="R15">
    <cfRule type="cellIs" dxfId="290" priority="364" operator="equal">
      <formula>"ACEPTABLE"</formula>
    </cfRule>
    <cfRule type="cellIs" dxfId="289" priority="365" stopIfTrue="1" operator="equal">
      <formula>"MODERADO"</formula>
    </cfRule>
    <cfRule type="cellIs" dxfId="288" priority="366" stopIfTrue="1" operator="equal">
      <formula>"SIGNIFICATIVO"</formula>
    </cfRule>
  </conditionalFormatting>
  <conditionalFormatting sqref="W12">
    <cfRule type="cellIs" dxfId="287" priority="373" operator="equal">
      <formula>"ACEPTABLE"</formula>
    </cfRule>
    <cfRule type="cellIs" dxfId="286" priority="374" stopIfTrue="1" operator="equal">
      <formula>"MODERADO"</formula>
    </cfRule>
    <cfRule type="cellIs" dxfId="285" priority="375" stopIfTrue="1" operator="equal">
      <formula>"SIGNIFICATIVO"</formula>
    </cfRule>
  </conditionalFormatting>
  <conditionalFormatting sqref="AF15">
    <cfRule type="cellIs" dxfId="284" priority="370" operator="equal">
      <formula>"ACEPTABLE"</formula>
    </cfRule>
    <cfRule type="cellIs" dxfId="283" priority="371" stopIfTrue="1" operator="equal">
      <formula>"MODERADO"</formula>
    </cfRule>
    <cfRule type="cellIs" dxfId="282" priority="372" stopIfTrue="1" operator="equal">
      <formula>"SIGNIFICATIVO"</formula>
    </cfRule>
  </conditionalFormatting>
  <conditionalFormatting sqref="Q16">
    <cfRule type="cellIs" dxfId="281" priority="358" operator="equal">
      <formula>"ACEPTABLE"</formula>
    </cfRule>
    <cfRule type="cellIs" dxfId="280" priority="359" stopIfTrue="1" operator="equal">
      <formula>"MODERADO"</formula>
    </cfRule>
    <cfRule type="cellIs" dxfId="279" priority="360" stopIfTrue="1" operator="equal">
      <formula>"SIGNIFICATIVO"</formula>
    </cfRule>
  </conditionalFormatting>
  <conditionalFormatting sqref="R16">
    <cfRule type="cellIs" dxfId="278" priority="355" operator="equal">
      <formula>"ACEPTABLE"</formula>
    </cfRule>
    <cfRule type="cellIs" dxfId="277" priority="356" stopIfTrue="1" operator="equal">
      <formula>"MODERADO"</formula>
    </cfRule>
    <cfRule type="cellIs" dxfId="276" priority="357" stopIfTrue="1" operator="equal">
      <formula>"SIGNIFICATIVO"</formula>
    </cfRule>
  </conditionalFormatting>
  <conditionalFormatting sqref="AF16">
    <cfRule type="cellIs" dxfId="275" priority="361" operator="equal">
      <formula>"ACEPTABLE"</formula>
    </cfRule>
    <cfRule type="cellIs" dxfId="274" priority="362" stopIfTrue="1" operator="equal">
      <formula>"MODERADO"</formula>
    </cfRule>
    <cfRule type="cellIs" dxfId="273" priority="363" stopIfTrue="1" operator="equal">
      <formula>"SIGNIFICATIVO"</formula>
    </cfRule>
  </conditionalFormatting>
  <conditionalFormatting sqref="AF14">
    <cfRule type="cellIs" dxfId="272" priority="352" operator="equal">
      <formula>"ACEPTABLE"</formula>
    </cfRule>
    <cfRule type="cellIs" dxfId="271" priority="353" stopIfTrue="1" operator="equal">
      <formula>"MODERADO"</formula>
    </cfRule>
    <cfRule type="cellIs" dxfId="270" priority="354" stopIfTrue="1" operator="equal">
      <formula>"SIGNIFICATIVO"</formula>
    </cfRule>
  </conditionalFormatting>
  <conditionalFormatting sqref="W14">
    <cfRule type="cellIs" dxfId="269" priority="343" operator="equal">
      <formula>"ACEPTABLE"</formula>
    </cfRule>
    <cfRule type="cellIs" dxfId="268" priority="344" stopIfTrue="1" operator="equal">
      <formula>"MODERADO"</formula>
    </cfRule>
    <cfRule type="cellIs" dxfId="267" priority="345" stopIfTrue="1" operator="equal">
      <formula>"SIGNIFICATIVO"</formula>
    </cfRule>
  </conditionalFormatting>
  <conditionalFormatting sqref="Q14">
    <cfRule type="cellIs" dxfId="266" priority="349" operator="equal">
      <formula>"ACEPTABLE"</formula>
    </cfRule>
    <cfRule type="cellIs" dxfId="265" priority="350" stopIfTrue="1" operator="equal">
      <formula>"MODERADO"</formula>
    </cfRule>
    <cfRule type="cellIs" dxfId="264" priority="351" stopIfTrue="1" operator="equal">
      <formula>"SIGNIFICATIVO"</formula>
    </cfRule>
  </conditionalFormatting>
  <conditionalFormatting sqref="R14">
    <cfRule type="cellIs" dxfId="263" priority="346" operator="equal">
      <formula>"ACEPTABLE"</formula>
    </cfRule>
    <cfRule type="cellIs" dxfId="262" priority="347" stopIfTrue="1" operator="equal">
      <formula>"MODERADO"</formula>
    </cfRule>
    <cfRule type="cellIs" dxfId="261" priority="348" stopIfTrue="1" operator="equal">
      <formula>"SIGNIFICATIVO"</formula>
    </cfRule>
  </conditionalFormatting>
  <conditionalFormatting sqref="W15">
    <cfRule type="cellIs" dxfId="260" priority="340" operator="equal">
      <formula>"ACEPTABLE"</formula>
    </cfRule>
    <cfRule type="cellIs" dxfId="259" priority="341" stopIfTrue="1" operator="equal">
      <formula>"MODERADO"</formula>
    </cfRule>
    <cfRule type="cellIs" dxfId="258" priority="342" stopIfTrue="1" operator="equal">
      <formula>"SIGNIFICATIVO"</formula>
    </cfRule>
  </conditionalFormatting>
  <conditionalFormatting sqref="W16">
    <cfRule type="cellIs" dxfId="257" priority="337" operator="equal">
      <formula>"ACEPTABLE"</formula>
    </cfRule>
    <cfRule type="cellIs" dxfId="256" priority="338" stopIfTrue="1" operator="equal">
      <formula>"MODERADO"</formula>
    </cfRule>
    <cfRule type="cellIs" dxfId="255" priority="339" stopIfTrue="1" operator="equal">
      <formula>"SIGNIFICATIVO"</formula>
    </cfRule>
  </conditionalFormatting>
  <conditionalFormatting sqref="AF18">
    <cfRule type="cellIs" dxfId="254" priority="334" operator="equal">
      <formula>"ACEPTABLE"</formula>
    </cfRule>
    <cfRule type="cellIs" dxfId="253" priority="335" stopIfTrue="1" operator="equal">
      <formula>"MODERADO"</formula>
    </cfRule>
    <cfRule type="cellIs" dxfId="252" priority="336" stopIfTrue="1" operator="equal">
      <formula>"SIGNIFICATIVO"</formula>
    </cfRule>
  </conditionalFormatting>
  <conditionalFormatting sqref="R18 V18">
    <cfRule type="cellIs" dxfId="251" priority="328" operator="equal">
      <formula>"ACEPTABLE"</formula>
    </cfRule>
    <cfRule type="cellIs" dxfId="250" priority="329" stopIfTrue="1" operator="equal">
      <formula>"MODERADO"</formula>
    </cfRule>
    <cfRule type="cellIs" dxfId="249" priority="330" stopIfTrue="1" operator="equal">
      <formula>"SIGNIFICATIVO"</formula>
    </cfRule>
  </conditionalFormatting>
  <conditionalFormatting sqref="W18">
    <cfRule type="cellIs" dxfId="248" priority="331" operator="equal">
      <formula>"ACEPTABLE"</formula>
    </cfRule>
    <cfRule type="cellIs" dxfId="247" priority="332" stopIfTrue="1" operator="equal">
      <formula>"MODERADO"</formula>
    </cfRule>
    <cfRule type="cellIs" dxfId="246" priority="333" stopIfTrue="1" operator="equal">
      <formula>"SIGNIFICATIVO"</formula>
    </cfRule>
  </conditionalFormatting>
  <conditionalFormatting sqref="Q18">
    <cfRule type="cellIs" dxfId="245" priority="325" operator="equal">
      <formula>"ACEPTABLE"</formula>
    </cfRule>
    <cfRule type="cellIs" dxfId="244" priority="326" stopIfTrue="1" operator="equal">
      <formula>"MODERADO"</formula>
    </cfRule>
    <cfRule type="cellIs" dxfId="243" priority="327" stopIfTrue="1" operator="equal">
      <formula>"SIGNIFICATIVO"</formula>
    </cfRule>
  </conditionalFormatting>
  <conditionalFormatting sqref="AF10">
    <cfRule type="cellIs" dxfId="242" priority="322" operator="equal">
      <formula>"ACEPTABLE"</formula>
    </cfRule>
    <cfRule type="cellIs" dxfId="241" priority="323" stopIfTrue="1" operator="equal">
      <formula>"MODERADO"</formula>
    </cfRule>
    <cfRule type="cellIs" dxfId="240" priority="324" stopIfTrue="1" operator="equal">
      <formula>"SIGNIFICATIVO"</formula>
    </cfRule>
  </conditionalFormatting>
  <conditionalFormatting sqref="AF11">
    <cfRule type="cellIs" dxfId="239" priority="319" operator="equal">
      <formula>"ACEPTABLE"</formula>
    </cfRule>
    <cfRule type="cellIs" dxfId="238" priority="320" stopIfTrue="1" operator="equal">
      <formula>"MODERADO"</formula>
    </cfRule>
    <cfRule type="cellIs" dxfId="237" priority="321" stopIfTrue="1" operator="equal">
      <formula>"SIGNIFICATIVO"</formula>
    </cfRule>
  </conditionalFormatting>
  <conditionalFormatting sqref="AF13">
    <cfRule type="cellIs" dxfId="236" priority="316" operator="equal">
      <formula>"ACEPTABLE"</formula>
    </cfRule>
    <cfRule type="cellIs" dxfId="235" priority="317" stopIfTrue="1" operator="equal">
      <formula>"MODERADO"</formula>
    </cfRule>
    <cfRule type="cellIs" dxfId="234" priority="318" stopIfTrue="1" operator="equal">
      <formula>"SIGNIFICATIVO"</formula>
    </cfRule>
  </conditionalFormatting>
  <conditionalFormatting sqref="Q31">
    <cfRule type="cellIs" dxfId="233" priority="313" operator="equal">
      <formula>"ACEPTABLE"</formula>
    </cfRule>
    <cfRule type="cellIs" dxfId="232" priority="314" stopIfTrue="1" operator="equal">
      <formula>"MODERADO"</formula>
    </cfRule>
    <cfRule type="cellIs" dxfId="231" priority="315" stopIfTrue="1" operator="equal">
      <formula>"SIGNIFICATIVO"</formula>
    </cfRule>
  </conditionalFormatting>
  <conditionalFormatting sqref="R31:S31">
    <cfRule type="cellIs" dxfId="230" priority="307" operator="equal">
      <formula>"ACEPTABLE"</formula>
    </cfRule>
    <cfRule type="cellIs" dxfId="229" priority="308" stopIfTrue="1" operator="equal">
      <formula>"MODERADO"</formula>
    </cfRule>
    <cfRule type="cellIs" dxfId="228" priority="309" stopIfTrue="1" operator="equal">
      <formula>"SIGNIFICATIVO"</formula>
    </cfRule>
  </conditionalFormatting>
  <conditionalFormatting sqref="V31:W31">
    <cfRule type="cellIs" dxfId="227" priority="304" operator="equal">
      <formula>"ACEPTABLE"</formula>
    </cfRule>
    <cfRule type="cellIs" dxfId="226" priority="305" stopIfTrue="1" operator="equal">
      <formula>"MODERADO"</formula>
    </cfRule>
    <cfRule type="cellIs" dxfId="225" priority="306" stopIfTrue="1" operator="equal">
      <formula>"SIGNIFICATIVO"</formula>
    </cfRule>
  </conditionalFormatting>
  <conditionalFormatting sqref="U31">
    <cfRule type="cellIs" dxfId="224" priority="301" operator="equal">
      <formula>"ACEPTABLE"</formula>
    </cfRule>
    <cfRule type="cellIs" dxfId="223" priority="302" stopIfTrue="1" operator="equal">
      <formula>"MODERADO"</formula>
    </cfRule>
    <cfRule type="cellIs" dxfId="222" priority="303" stopIfTrue="1" operator="equal">
      <formula>"SIGNIFICATIVO"</formula>
    </cfRule>
  </conditionalFormatting>
  <conditionalFormatting sqref="AO31">
    <cfRule type="cellIs" dxfId="221" priority="229" operator="equal">
      <formula>"ACEPTABLE"</formula>
    </cfRule>
    <cfRule type="cellIs" dxfId="220" priority="230" stopIfTrue="1" operator="equal">
      <formula>"MODERADO"</formula>
    </cfRule>
    <cfRule type="cellIs" dxfId="219" priority="231" stopIfTrue="1" operator="equal">
      <formula>"SIGNIFICATIVO"</formula>
    </cfRule>
  </conditionalFormatting>
  <conditionalFormatting sqref="AO9 AO17 AO19:AO25">
    <cfRule type="cellIs" dxfId="218" priority="262" operator="equal">
      <formula>"ACEPTABLE"</formula>
    </cfRule>
    <cfRule type="cellIs" dxfId="217" priority="263" stopIfTrue="1" operator="equal">
      <formula>"MODERADO"</formula>
    </cfRule>
    <cfRule type="cellIs" dxfId="216" priority="264" stopIfTrue="1" operator="equal">
      <formula>"SIGNIFICATIVO"</formula>
    </cfRule>
  </conditionalFormatting>
  <conditionalFormatting sqref="AO26">
    <cfRule type="cellIs" dxfId="215" priority="259" operator="equal">
      <formula>"ACEPTABLE"</formula>
    </cfRule>
    <cfRule type="cellIs" dxfId="214" priority="260" stopIfTrue="1" operator="equal">
      <formula>"MODERADO"</formula>
    </cfRule>
    <cfRule type="cellIs" dxfId="213" priority="261" stopIfTrue="1" operator="equal">
      <formula>"SIGNIFICATIVO"</formula>
    </cfRule>
  </conditionalFormatting>
  <conditionalFormatting sqref="AO27 AO29:AO30">
    <cfRule type="cellIs" dxfId="212" priority="256" operator="equal">
      <formula>"ACEPTABLE"</formula>
    </cfRule>
    <cfRule type="cellIs" dxfId="211" priority="257" stopIfTrue="1" operator="equal">
      <formula>"MODERADO"</formula>
    </cfRule>
    <cfRule type="cellIs" dxfId="210" priority="258" stopIfTrue="1" operator="equal">
      <formula>"SIGNIFICATIVO"</formula>
    </cfRule>
  </conditionalFormatting>
  <conditionalFormatting sqref="AO12">
    <cfRule type="cellIs" dxfId="209" priority="253" operator="equal">
      <formula>"ACEPTABLE"</formula>
    </cfRule>
    <cfRule type="cellIs" dxfId="208" priority="254" stopIfTrue="1" operator="equal">
      <formula>"MODERADO"</formula>
    </cfRule>
    <cfRule type="cellIs" dxfId="207" priority="255" stopIfTrue="1" operator="equal">
      <formula>"SIGNIFICATIVO"</formula>
    </cfRule>
  </conditionalFormatting>
  <conditionalFormatting sqref="AO15">
    <cfRule type="cellIs" dxfId="206" priority="250" operator="equal">
      <formula>"ACEPTABLE"</formula>
    </cfRule>
    <cfRule type="cellIs" dxfId="205" priority="251" stopIfTrue="1" operator="equal">
      <formula>"MODERADO"</formula>
    </cfRule>
    <cfRule type="cellIs" dxfId="204" priority="252" stopIfTrue="1" operator="equal">
      <formula>"SIGNIFICATIVO"</formula>
    </cfRule>
  </conditionalFormatting>
  <conditionalFormatting sqref="AO16">
    <cfRule type="cellIs" dxfId="203" priority="247" operator="equal">
      <formula>"ACEPTABLE"</formula>
    </cfRule>
    <cfRule type="cellIs" dxfId="202" priority="248" stopIfTrue="1" operator="equal">
      <formula>"MODERADO"</formula>
    </cfRule>
    <cfRule type="cellIs" dxfId="201" priority="249" stopIfTrue="1" operator="equal">
      <formula>"SIGNIFICATIVO"</formula>
    </cfRule>
  </conditionalFormatting>
  <conditionalFormatting sqref="AO14">
    <cfRule type="cellIs" dxfId="200" priority="244" operator="equal">
      <formula>"ACEPTABLE"</formula>
    </cfRule>
    <cfRule type="cellIs" dxfId="199" priority="245" stopIfTrue="1" operator="equal">
      <formula>"MODERADO"</formula>
    </cfRule>
    <cfRule type="cellIs" dxfId="198" priority="246" stopIfTrue="1" operator="equal">
      <formula>"SIGNIFICATIVO"</formula>
    </cfRule>
  </conditionalFormatting>
  <conditionalFormatting sqref="AO18">
    <cfRule type="cellIs" dxfId="197" priority="241" operator="equal">
      <formula>"ACEPTABLE"</formula>
    </cfRule>
    <cfRule type="cellIs" dxfId="196" priority="242" stopIfTrue="1" operator="equal">
      <formula>"MODERADO"</formula>
    </cfRule>
    <cfRule type="cellIs" dxfId="195" priority="243" stopIfTrue="1" operator="equal">
      <formula>"SIGNIFICATIVO"</formula>
    </cfRule>
  </conditionalFormatting>
  <conditionalFormatting sqref="AO10">
    <cfRule type="cellIs" dxfId="194" priority="238" operator="equal">
      <formula>"ACEPTABLE"</formula>
    </cfRule>
    <cfRule type="cellIs" dxfId="193" priority="239" stopIfTrue="1" operator="equal">
      <formula>"MODERADO"</formula>
    </cfRule>
    <cfRule type="cellIs" dxfId="192" priority="240" stopIfTrue="1" operator="equal">
      <formula>"SIGNIFICATIVO"</formula>
    </cfRule>
  </conditionalFormatting>
  <conditionalFormatting sqref="AO11">
    <cfRule type="cellIs" dxfId="191" priority="235" operator="equal">
      <formula>"ACEPTABLE"</formula>
    </cfRule>
    <cfRule type="cellIs" dxfId="190" priority="236" stopIfTrue="1" operator="equal">
      <formula>"MODERADO"</formula>
    </cfRule>
    <cfRule type="cellIs" dxfId="189" priority="237" stopIfTrue="1" operator="equal">
      <formula>"SIGNIFICATIVO"</formula>
    </cfRule>
  </conditionalFormatting>
  <conditionalFormatting sqref="AO13">
    <cfRule type="cellIs" dxfId="188" priority="232" operator="equal">
      <formula>"ACEPTABLE"</formula>
    </cfRule>
    <cfRule type="cellIs" dxfId="187" priority="233" stopIfTrue="1" operator="equal">
      <formula>"MODERADO"</formula>
    </cfRule>
    <cfRule type="cellIs" dxfId="186" priority="234" stopIfTrue="1" operator="equal">
      <formula>"SIGNIFICATIVO"</formula>
    </cfRule>
  </conditionalFormatting>
  <conditionalFormatting sqref="AF31">
    <cfRule type="cellIs" dxfId="185" priority="226" operator="equal">
      <formula>"ACEPTABLE"</formula>
    </cfRule>
    <cfRule type="cellIs" dxfId="184" priority="227" stopIfTrue="1" operator="equal">
      <formula>"MODERADO"</formula>
    </cfRule>
    <cfRule type="cellIs" dxfId="183" priority="228" stopIfTrue="1" operator="equal">
      <formula>"SIGNIFICATIVO"</formula>
    </cfRule>
  </conditionalFormatting>
  <conditionalFormatting sqref="V32">
    <cfRule type="cellIs" dxfId="182" priority="223" operator="equal">
      <formula>"ACEPTABLE"</formula>
    </cfRule>
    <cfRule type="cellIs" dxfId="181" priority="224" stopIfTrue="1" operator="equal">
      <formula>"MODERADO"</formula>
    </cfRule>
    <cfRule type="cellIs" dxfId="180" priority="225" stopIfTrue="1" operator="equal">
      <formula>"SIGNIFICATIVO"</formula>
    </cfRule>
  </conditionalFormatting>
  <conditionalFormatting sqref="Q32">
    <cfRule type="cellIs" dxfId="179" priority="220" operator="equal">
      <formula>"ACEPTABLE"</formula>
    </cfRule>
    <cfRule type="cellIs" dxfId="178" priority="221" stopIfTrue="1" operator="equal">
      <formula>"MODERADO"</formula>
    </cfRule>
    <cfRule type="cellIs" dxfId="177" priority="222" stopIfTrue="1" operator="equal">
      <formula>"SIGNIFICATIVO"</formula>
    </cfRule>
  </conditionalFormatting>
  <conditionalFormatting sqref="R32:S32">
    <cfRule type="cellIs" dxfId="176" priority="217" operator="equal">
      <formula>"ACEPTABLE"</formula>
    </cfRule>
    <cfRule type="cellIs" dxfId="175" priority="218" stopIfTrue="1" operator="equal">
      <formula>"MODERADO"</formula>
    </cfRule>
    <cfRule type="cellIs" dxfId="174" priority="219" stopIfTrue="1" operator="equal">
      <formula>"SIGNIFICATIVO"</formula>
    </cfRule>
  </conditionalFormatting>
  <conditionalFormatting sqref="V32:W32">
    <cfRule type="cellIs" dxfId="173" priority="214" operator="equal">
      <formula>"ACEPTABLE"</formula>
    </cfRule>
    <cfRule type="cellIs" dxfId="172" priority="215" stopIfTrue="1" operator="equal">
      <formula>"MODERADO"</formula>
    </cfRule>
    <cfRule type="cellIs" dxfId="171" priority="216" stopIfTrue="1" operator="equal">
      <formula>"SIGNIFICATIVO"</formula>
    </cfRule>
  </conditionalFormatting>
  <conditionalFormatting sqref="U32">
    <cfRule type="cellIs" dxfId="170" priority="211" operator="equal">
      <formula>"ACEPTABLE"</formula>
    </cfRule>
    <cfRule type="cellIs" dxfId="169" priority="212" stopIfTrue="1" operator="equal">
      <formula>"MODERADO"</formula>
    </cfRule>
    <cfRule type="cellIs" dxfId="168" priority="213" stopIfTrue="1" operator="equal">
      <formula>"SIGNIFICATIVO"</formula>
    </cfRule>
  </conditionalFormatting>
  <conditionalFormatting sqref="AO32">
    <cfRule type="cellIs" dxfId="167" priority="208" operator="equal">
      <formula>"ACEPTABLE"</formula>
    </cfRule>
    <cfRule type="cellIs" dxfId="166" priority="209" stopIfTrue="1" operator="equal">
      <formula>"MODERADO"</formula>
    </cfRule>
    <cfRule type="cellIs" dxfId="165" priority="210" stopIfTrue="1" operator="equal">
      <formula>"SIGNIFICATIVO"</formula>
    </cfRule>
  </conditionalFormatting>
  <conditionalFormatting sqref="AF32">
    <cfRule type="cellIs" dxfId="164" priority="205" operator="equal">
      <formula>"ACEPTABLE"</formula>
    </cfRule>
    <cfRule type="cellIs" dxfId="163" priority="206" stopIfTrue="1" operator="equal">
      <formula>"MODERADO"</formula>
    </cfRule>
    <cfRule type="cellIs" dxfId="162" priority="207" stopIfTrue="1" operator="equal">
      <formula>"SIGNIFICATIVO"</formula>
    </cfRule>
  </conditionalFormatting>
  <conditionalFormatting sqref="V33">
    <cfRule type="cellIs" dxfId="161" priority="202" operator="equal">
      <formula>"ACEPTABLE"</formula>
    </cfRule>
    <cfRule type="cellIs" dxfId="160" priority="203" stopIfTrue="1" operator="equal">
      <formula>"MODERADO"</formula>
    </cfRule>
    <cfRule type="cellIs" dxfId="159" priority="204" stopIfTrue="1" operator="equal">
      <formula>"SIGNIFICATIVO"</formula>
    </cfRule>
  </conditionalFormatting>
  <conditionalFormatting sqref="U33">
    <cfRule type="cellIs" dxfId="158" priority="199" operator="equal">
      <formula>"ACEPTABLE"</formula>
    </cfRule>
    <cfRule type="cellIs" dxfId="157" priority="200" stopIfTrue="1" operator="equal">
      <formula>"MODERADO"</formula>
    </cfRule>
    <cfRule type="cellIs" dxfId="156" priority="201" stopIfTrue="1" operator="equal">
      <formula>"SIGNIFICATIVO"</formula>
    </cfRule>
  </conditionalFormatting>
  <conditionalFormatting sqref="W33">
    <cfRule type="cellIs" dxfId="155" priority="196" operator="equal">
      <formula>"ACEPTABLE"</formula>
    </cfRule>
    <cfRule type="cellIs" dxfId="154" priority="197" stopIfTrue="1" operator="equal">
      <formula>"MODERADO"</formula>
    </cfRule>
    <cfRule type="cellIs" dxfId="153" priority="198" stopIfTrue="1" operator="equal">
      <formula>"SIGNIFICATIVO"</formula>
    </cfRule>
  </conditionalFormatting>
  <conditionalFormatting sqref="V34">
    <cfRule type="cellIs" dxfId="152" priority="193" operator="equal">
      <formula>"ACEPTABLE"</formula>
    </cfRule>
    <cfRule type="cellIs" dxfId="151" priority="194" stopIfTrue="1" operator="equal">
      <formula>"MODERADO"</formula>
    </cfRule>
    <cfRule type="cellIs" dxfId="150" priority="195" stopIfTrue="1" operator="equal">
      <formula>"SIGNIFICATIVO"</formula>
    </cfRule>
  </conditionalFormatting>
  <conditionalFormatting sqref="U34">
    <cfRule type="cellIs" dxfId="149" priority="190" operator="equal">
      <formula>"ACEPTABLE"</formula>
    </cfRule>
    <cfRule type="cellIs" dxfId="148" priority="191" stopIfTrue="1" operator="equal">
      <formula>"MODERADO"</formula>
    </cfRule>
    <cfRule type="cellIs" dxfId="147" priority="192" stopIfTrue="1" operator="equal">
      <formula>"SIGNIFICATIVO"</formula>
    </cfRule>
  </conditionalFormatting>
  <conditionalFormatting sqref="W34">
    <cfRule type="cellIs" dxfId="146" priority="187" operator="equal">
      <formula>"ACEPTABLE"</formula>
    </cfRule>
    <cfRule type="cellIs" dxfId="145" priority="188" stopIfTrue="1" operator="equal">
      <formula>"MODERADO"</formula>
    </cfRule>
    <cfRule type="cellIs" dxfId="144" priority="189" stopIfTrue="1" operator="equal">
      <formula>"SIGNIFICATIVO"</formula>
    </cfRule>
  </conditionalFormatting>
  <conditionalFormatting sqref="U35:W42 U47:W49">
    <cfRule type="cellIs" dxfId="143" priority="184" operator="equal">
      <formula>"ACEPTABLE"</formula>
    </cfRule>
    <cfRule type="cellIs" dxfId="142" priority="185" stopIfTrue="1" operator="equal">
      <formula>"MODERADO"</formula>
    </cfRule>
    <cfRule type="cellIs" dxfId="141" priority="186" stopIfTrue="1" operator="equal">
      <formula>"SIGNIFICATIVO"</formula>
    </cfRule>
  </conditionalFormatting>
  <conditionalFormatting sqref="Q28">
    <cfRule type="cellIs" dxfId="140" priority="178" operator="equal">
      <formula>"ACEPTABLE"</formula>
    </cfRule>
    <cfRule type="cellIs" dxfId="139" priority="179" stopIfTrue="1" operator="equal">
      <formula>"MODERADO"</formula>
    </cfRule>
    <cfRule type="cellIs" dxfId="138" priority="180" stopIfTrue="1" operator="equal">
      <formula>"SIGNIFICATIVO"</formula>
    </cfRule>
  </conditionalFormatting>
  <conditionalFormatting sqref="AF28">
    <cfRule type="cellIs" dxfId="137" priority="181" operator="equal">
      <formula>"ACEPTABLE"</formula>
    </cfRule>
    <cfRule type="cellIs" dxfId="136" priority="182" stopIfTrue="1" operator="equal">
      <formula>"MODERADO"</formula>
    </cfRule>
    <cfRule type="cellIs" dxfId="135" priority="183" stopIfTrue="1" operator="equal">
      <formula>"SIGNIFICATIVO"</formula>
    </cfRule>
  </conditionalFormatting>
  <conditionalFormatting sqref="R28:S28">
    <cfRule type="cellIs" dxfId="134" priority="172" operator="equal">
      <formula>"ACEPTABLE"</formula>
    </cfRule>
    <cfRule type="cellIs" dxfId="133" priority="173" stopIfTrue="1" operator="equal">
      <formula>"MODERADO"</formula>
    </cfRule>
    <cfRule type="cellIs" dxfId="132" priority="174" stopIfTrue="1" operator="equal">
      <formula>"SIGNIFICATIVO"</formula>
    </cfRule>
  </conditionalFormatting>
  <conditionalFormatting sqref="V28:W28">
    <cfRule type="cellIs" dxfId="131" priority="175" operator="equal">
      <formula>"ACEPTABLE"</formula>
    </cfRule>
    <cfRule type="cellIs" dxfId="130" priority="176" stopIfTrue="1" operator="equal">
      <formula>"MODERADO"</formula>
    </cfRule>
    <cfRule type="cellIs" dxfId="129" priority="177" stopIfTrue="1" operator="equal">
      <formula>"SIGNIFICATIVO"</formula>
    </cfRule>
  </conditionalFormatting>
  <conditionalFormatting sqref="U28">
    <cfRule type="cellIs" dxfId="128" priority="169" operator="equal">
      <formula>"ACEPTABLE"</formula>
    </cfRule>
    <cfRule type="cellIs" dxfId="127" priority="170" stopIfTrue="1" operator="equal">
      <formula>"MODERADO"</formula>
    </cfRule>
    <cfRule type="cellIs" dxfId="126" priority="171" stopIfTrue="1" operator="equal">
      <formula>"SIGNIFICATIVO"</formula>
    </cfRule>
  </conditionalFormatting>
  <conditionalFormatting sqref="AO28">
    <cfRule type="cellIs" dxfId="125" priority="166" operator="equal">
      <formula>"ACEPTABLE"</formula>
    </cfRule>
    <cfRule type="cellIs" dxfId="124" priority="167" stopIfTrue="1" operator="equal">
      <formula>"MODERADO"</formula>
    </cfRule>
    <cfRule type="cellIs" dxfId="123" priority="168" stopIfTrue="1" operator="equal">
      <formula>"SIGNIFICATIVO"</formula>
    </cfRule>
  </conditionalFormatting>
  <conditionalFormatting sqref="AX31">
    <cfRule type="cellIs" dxfId="122" priority="97" operator="equal">
      <formula>"ACEPTABLE"</formula>
    </cfRule>
    <cfRule type="cellIs" dxfId="121" priority="98" stopIfTrue="1" operator="equal">
      <formula>"MODERADO"</formula>
    </cfRule>
    <cfRule type="cellIs" dxfId="120" priority="99" stopIfTrue="1" operator="equal">
      <formula>"SIGNIFICATIVO"</formula>
    </cfRule>
  </conditionalFormatting>
  <conditionalFormatting sqref="AX17 AX19:AX25">
    <cfRule type="cellIs" dxfId="119" priority="130" operator="equal">
      <formula>"ACEPTABLE"</formula>
    </cfRule>
    <cfRule type="cellIs" dxfId="118" priority="131" stopIfTrue="1" operator="equal">
      <formula>"MODERADO"</formula>
    </cfRule>
    <cfRule type="cellIs" dxfId="117" priority="132" stopIfTrue="1" operator="equal">
      <formula>"SIGNIFICATIVO"</formula>
    </cfRule>
  </conditionalFormatting>
  <conditionalFormatting sqref="AX26">
    <cfRule type="cellIs" dxfId="116" priority="127" operator="equal">
      <formula>"ACEPTABLE"</formula>
    </cfRule>
    <cfRule type="cellIs" dxfId="115" priority="128" stopIfTrue="1" operator="equal">
      <formula>"MODERADO"</formula>
    </cfRule>
    <cfRule type="cellIs" dxfId="114" priority="129" stopIfTrue="1" operator="equal">
      <formula>"SIGNIFICATIVO"</formula>
    </cfRule>
  </conditionalFormatting>
  <conditionalFormatting sqref="AX27 AX29:AX30">
    <cfRule type="cellIs" dxfId="113" priority="124" operator="equal">
      <formula>"ACEPTABLE"</formula>
    </cfRule>
    <cfRule type="cellIs" dxfId="112" priority="125" stopIfTrue="1" operator="equal">
      <formula>"MODERADO"</formula>
    </cfRule>
    <cfRule type="cellIs" dxfId="111" priority="126" stopIfTrue="1" operator="equal">
      <formula>"SIGNIFICATIVO"</formula>
    </cfRule>
  </conditionalFormatting>
  <conditionalFormatting sqref="AX12">
    <cfRule type="cellIs" dxfId="110" priority="121" operator="equal">
      <formula>"ACEPTABLE"</formula>
    </cfRule>
    <cfRule type="cellIs" dxfId="109" priority="122" stopIfTrue="1" operator="equal">
      <formula>"MODERADO"</formula>
    </cfRule>
    <cfRule type="cellIs" dxfId="108" priority="123" stopIfTrue="1" operator="equal">
      <formula>"SIGNIFICATIVO"</formula>
    </cfRule>
  </conditionalFormatting>
  <conditionalFormatting sqref="AX15">
    <cfRule type="cellIs" dxfId="107" priority="118" operator="equal">
      <formula>"ACEPTABLE"</formula>
    </cfRule>
    <cfRule type="cellIs" dxfId="106" priority="119" stopIfTrue="1" operator="equal">
      <formula>"MODERADO"</formula>
    </cfRule>
    <cfRule type="cellIs" dxfId="105" priority="120" stopIfTrue="1" operator="equal">
      <formula>"SIGNIFICATIVO"</formula>
    </cfRule>
  </conditionalFormatting>
  <conditionalFormatting sqref="AX16">
    <cfRule type="cellIs" dxfId="104" priority="115" operator="equal">
      <formula>"ACEPTABLE"</formula>
    </cfRule>
    <cfRule type="cellIs" dxfId="103" priority="116" stopIfTrue="1" operator="equal">
      <formula>"MODERADO"</formula>
    </cfRule>
    <cfRule type="cellIs" dxfId="102" priority="117" stopIfTrue="1" operator="equal">
      <formula>"SIGNIFICATIVO"</formula>
    </cfRule>
  </conditionalFormatting>
  <conditionalFormatting sqref="AX14">
    <cfRule type="cellIs" dxfId="101" priority="112" operator="equal">
      <formula>"ACEPTABLE"</formula>
    </cfRule>
    <cfRule type="cellIs" dxfId="100" priority="113" stopIfTrue="1" operator="equal">
      <formula>"MODERADO"</formula>
    </cfRule>
    <cfRule type="cellIs" dxfId="99" priority="114" stopIfTrue="1" operator="equal">
      <formula>"SIGNIFICATIVO"</formula>
    </cfRule>
  </conditionalFormatting>
  <conditionalFormatting sqref="AX18">
    <cfRule type="cellIs" dxfId="98" priority="109" operator="equal">
      <formula>"ACEPTABLE"</formula>
    </cfRule>
    <cfRule type="cellIs" dxfId="97" priority="110" stopIfTrue="1" operator="equal">
      <formula>"MODERADO"</formula>
    </cfRule>
    <cfRule type="cellIs" dxfId="96" priority="111" stopIfTrue="1" operator="equal">
      <formula>"SIGNIFICATIVO"</formula>
    </cfRule>
  </conditionalFormatting>
  <conditionalFormatting sqref="AX10">
    <cfRule type="cellIs" dxfId="95" priority="106" operator="equal">
      <formula>"ACEPTABLE"</formula>
    </cfRule>
    <cfRule type="cellIs" dxfId="94" priority="107" stopIfTrue="1" operator="equal">
      <formula>"MODERADO"</formula>
    </cfRule>
    <cfRule type="cellIs" dxfId="93" priority="108" stopIfTrue="1" operator="equal">
      <formula>"SIGNIFICATIVO"</formula>
    </cfRule>
  </conditionalFormatting>
  <conditionalFormatting sqref="AX11">
    <cfRule type="cellIs" dxfId="92" priority="103" operator="equal">
      <formula>"ACEPTABLE"</formula>
    </cfRule>
    <cfRule type="cellIs" dxfId="91" priority="104" stopIfTrue="1" operator="equal">
      <formula>"MODERADO"</formula>
    </cfRule>
    <cfRule type="cellIs" dxfId="90" priority="105" stopIfTrue="1" operator="equal">
      <formula>"SIGNIFICATIVO"</formula>
    </cfRule>
  </conditionalFormatting>
  <conditionalFormatting sqref="AX13">
    <cfRule type="cellIs" dxfId="89" priority="100" operator="equal">
      <formula>"ACEPTABLE"</formula>
    </cfRule>
    <cfRule type="cellIs" dxfId="88" priority="101" stopIfTrue="1" operator="equal">
      <formula>"MODERADO"</formula>
    </cfRule>
    <cfRule type="cellIs" dxfId="87" priority="102" stopIfTrue="1" operator="equal">
      <formula>"SIGNIFICATIVO"</formula>
    </cfRule>
  </conditionalFormatting>
  <conditionalFormatting sqref="AX32">
    <cfRule type="cellIs" dxfId="86" priority="91" operator="equal">
      <formula>"ACEPTABLE"</formula>
    </cfRule>
    <cfRule type="cellIs" dxfId="85" priority="92" stopIfTrue="1" operator="equal">
      <formula>"MODERADO"</formula>
    </cfRule>
    <cfRule type="cellIs" dxfId="84" priority="93" stopIfTrue="1" operator="equal">
      <formula>"SIGNIFICATIVO"</formula>
    </cfRule>
  </conditionalFormatting>
  <conditionalFormatting sqref="AX28">
    <cfRule type="cellIs" dxfId="83" priority="82" operator="equal">
      <formula>"ACEPTABLE"</formula>
    </cfRule>
    <cfRule type="cellIs" dxfId="82" priority="83" stopIfTrue="1" operator="equal">
      <formula>"MODERADO"</formula>
    </cfRule>
    <cfRule type="cellIs" dxfId="81" priority="84" stopIfTrue="1" operator="equal">
      <formula>"SIGNIFICATIVO"</formula>
    </cfRule>
  </conditionalFormatting>
  <conditionalFormatting sqref="AN30">
    <cfRule type="cellIs" dxfId="80" priority="79" operator="equal">
      <formula>"ACEPTABLE"</formula>
    </cfRule>
    <cfRule type="cellIs" dxfId="79" priority="80" stopIfTrue="1" operator="equal">
      <formula>"MODERADO"</formula>
    </cfRule>
    <cfRule type="cellIs" dxfId="78" priority="81" stopIfTrue="1" operator="equal">
      <formula>"SIGNIFICATIVO"</formula>
    </cfRule>
  </conditionalFormatting>
  <conditionalFormatting sqref="AW30">
    <cfRule type="cellIs" dxfId="77" priority="76" operator="equal">
      <formula>"ACEPTABLE"</formula>
    </cfRule>
    <cfRule type="cellIs" dxfId="76" priority="77" stopIfTrue="1" operator="equal">
      <formula>"MODERADO"</formula>
    </cfRule>
    <cfRule type="cellIs" dxfId="75" priority="78" stopIfTrue="1" operator="equal">
      <formula>"SIGNIFICATIVO"</formula>
    </cfRule>
  </conditionalFormatting>
  <conditionalFormatting sqref="U43">
    <cfRule type="cellIs" dxfId="74" priority="73" operator="equal">
      <formula>"ACEPTABLE"</formula>
    </cfRule>
    <cfRule type="cellIs" dxfId="73" priority="74" stopIfTrue="1" operator="equal">
      <formula>"MODERADO"</formula>
    </cfRule>
    <cfRule type="cellIs" dxfId="72" priority="75" stopIfTrue="1" operator="equal">
      <formula>"SIGNIFICATIVO"</formula>
    </cfRule>
  </conditionalFormatting>
  <conditionalFormatting sqref="V43:W43">
    <cfRule type="cellIs" dxfId="71" priority="70" operator="equal">
      <formula>"ACEPTABLE"</formula>
    </cfRule>
    <cfRule type="cellIs" dxfId="70" priority="71" stopIfTrue="1" operator="equal">
      <formula>"MODERADO"</formula>
    </cfRule>
    <cfRule type="cellIs" dxfId="69" priority="72" stopIfTrue="1" operator="equal">
      <formula>"SIGNIFICATIVO"</formula>
    </cfRule>
  </conditionalFormatting>
  <conditionalFormatting sqref="AF43">
    <cfRule type="cellIs" dxfId="68" priority="67" operator="equal">
      <formula>"ACEPTABLE"</formula>
    </cfRule>
    <cfRule type="cellIs" dxfId="67" priority="68" stopIfTrue="1" operator="equal">
      <formula>"MODERADO"</formula>
    </cfRule>
    <cfRule type="cellIs" dxfId="66" priority="69" stopIfTrue="1" operator="equal">
      <formula>"SIGNIFICATIVO"</formula>
    </cfRule>
  </conditionalFormatting>
  <conditionalFormatting sqref="AO43">
    <cfRule type="cellIs" dxfId="65" priority="64" operator="equal">
      <formula>"ACEPTABLE"</formula>
    </cfRule>
    <cfRule type="cellIs" dxfId="64" priority="65" stopIfTrue="1" operator="equal">
      <formula>"MODERADO"</formula>
    </cfRule>
    <cfRule type="cellIs" dxfId="63" priority="66" stopIfTrue="1" operator="equal">
      <formula>"SIGNIFICATIVO"</formula>
    </cfRule>
  </conditionalFormatting>
  <conditionalFormatting sqref="U44">
    <cfRule type="cellIs" dxfId="62" priority="61" operator="equal">
      <formula>"ACEPTABLE"</formula>
    </cfRule>
    <cfRule type="cellIs" dxfId="61" priority="62" stopIfTrue="1" operator="equal">
      <formula>"MODERADO"</formula>
    </cfRule>
    <cfRule type="cellIs" dxfId="60" priority="63" stopIfTrue="1" operator="equal">
      <formula>"SIGNIFICATIVO"</formula>
    </cfRule>
  </conditionalFormatting>
  <conditionalFormatting sqref="V44:W44">
    <cfRule type="cellIs" dxfId="59" priority="58" operator="equal">
      <formula>"ACEPTABLE"</formula>
    </cfRule>
    <cfRule type="cellIs" dxfId="58" priority="59" stopIfTrue="1" operator="equal">
      <formula>"MODERADO"</formula>
    </cfRule>
    <cfRule type="cellIs" dxfId="57" priority="60" stopIfTrue="1" operator="equal">
      <formula>"SIGNIFICATIVO"</formula>
    </cfRule>
  </conditionalFormatting>
  <conditionalFormatting sqref="AF44">
    <cfRule type="cellIs" dxfId="56" priority="55" operator="equal">
      <formula>"ACEPTABLE"</formula>
    </cfRule>
    <cfRule type="cellIs" dxfId="55" priority="56" stopIfTrue="1" operator="equal">
      <formula>"MODERADO"</formula>
    </cfRule>
    <cfRule type="cellIs" dxfId="54" priority="57" stopIfTrue="1" operator="equal">
      <formula>"SIGNIFICATIVO"</formula>
    </cfRule>
  </conditionalFormatting>
  <conditionalFormatting sqref="AO44">
    <cfRule type="cellIs" dxfId="53" priority="52" operator="equal">
      <formula>"ACEPTABLE"</formula>
    </cfRule>
    <cfRule type="cellIs" dxfId="52" priority="53" stopIfTrue="1" operator="equal">
      <formula>"MODERADO"</formula>
    </cfRule>
    <cfRule type="cellIs" dxfId="51" priority="54" stopIfTrue="1" operator="equal">
      <formula>"SIGNIFICATIVO"</formula>
    </cfRule>
  </conditionalFormatting>
  <conditionalFormatting sqref="R44">
    <cfRule type="cellIs" dxfId="50" priority="49" operator="equal">
      <formula>"ACEPTABLE"</formula>
    </cfRule>
    <cfRule type="cellIs" dxfId="49" priority="50" stopIfTrue="1" operator="equal">
      <formula>"MODERADO"</formula>
    </cfRule>
    <cfRule type="cellIs" dxfId="48" priority="51" stopIfTrue="1" operator="equal">
      <formula>"SIGNIFICATIVO"</formula>
    </cfRule>
  </conditionalFormatting>
  <conditionalFormatting sqref="R43">
    <cfRule type="cellIs" dxfId="47" priority="46" operator="equal">
      <formula>"ACEPTABLE"</formula>
    </cfRule>
    <cfRule type="cellIs" dxfId="46" priority="47" stopIfTrue="1" operator="equal">
      <formula>"MODERADO"</formula>
    </cfRule>
    <cfRule type="cellIs" dxfId="45" priority="48" stopIfTrue="1" operator="equal">
      <formula>"SIGNIFICATIVO"</formula>
    </cfRule>
  </conditionalFormatting>
  <conditionalFormatting sqref="AX43">
    <cfRule type="cellIs" dxfId="44" priority="43" operator="equal">
      <formula>"ACEPTABLE"</formula>
    </cfRule>
    <cfRule type="cellIs" dxfId="43" priority="44" stopIfTrue="1" operator="equal">
      <formula>"MODERADO"</formula>
    </cfRule>
    <cfRule type="cellIs" dxfId="42" priority="45" stopIfTrue="1" operator="equal">
      <formula>"SIGNIFICATIVO"</formula>
    </cfRule>
  </conditionalFormatting>
  <conditionalFormatting sqref="AX44">
    <cfRule type="cellIs" dxfId="41" priority="40" operator="equal">
      <formula>"ACEPTABLE"</formula>
    </cfRule>
    <cfRule type="cellIs" dxfId="40" priority="41" stopIfTrue="1" operator="equal">
      <formula>"MODERADO"</formula>
    </cfRule>
    <cfRule type="cellIs" dxfId="39" priority="42" stopIfTrue="1" operator="equal">
      <formula>"SIGNIFICATIVO"</formula>
    </cfRule>
  </conditionalFormatting>
  <conditionalFormatting sqref="U45">
    <cfRule type="cellIs" dxfId="38" priority="37" operator="equal">
      <formula>"ACEPTABLE"</formula>
    </cfRule>
    <cfRule type="cellIs" dxfId="37" priority="38" stopIfTrue="1" operator="equal">
      <formula>"MODERADO"</formula>
    </cfRule>
    <cfRule type="cellIs" dxfId="36" priority="39" stopIfTrue="1" operator="equal">
      <formula>"SIGNIFICATIVO"</formula>
    </cfRule>
  </conditionalFormatting>
  <conditionalFormatting sqref="V45:W45">
    <cfRule type="cellIs" dxfId="35" priority="34" operator="equal">
      <formula>"ACEPTABLE"</formula>
    </cfRule>
    <cfRule type="cellIs" dxfId="34" priority="35" stopIfTrue="1" operator="equal">
      <formula>"MODERADO"</formula>
    </cfRule>
    <cfRule type="cellIs" dxfId="33" priority="36" stopIfTrue="1" operator="equal">
      <formula>"SIGNIFICATIVO"</formula>
    </cfRule>
  </conditionalFormatting>
  <conditionalFormatting sqref="AF45">
    <cfRule type="cellIs" dxfId="32" priority="31" operator="equal">
      <formula>"ACEPTABLE"</formula>
    </cfRule>
    <cfRule type="cellIs" dxfId="31" priority="32" stopIfTrue="1" operator="equal">
      <formula>"MODERADO"</formula>
    </cfRule>
    <cfRule type="cellIs" dxfId="30" priority="33" stopIfTrue="1" operator="equal">
      <formula>"SIGNIFICATIVO"</formula>
    </cfRule>
  </conditionalFormatting>
  <conditionalFormatting sqref="AO45">
    <cfRule type="cellIs" dxfId="29" priority="28" operator="equal">
      <formula>"ACEPTABLE"</formula>
    </cfRule>
    <cfRule type="cellIs" dxfId="28" priority="29" stopIfTrue="1" operator="equal">
      <formula>"MODERADO"</formula>
    </cfRule>
    <cfRule type="cellIs" dxfId="27" priority="30" stopIfTrue="1" operator="equal">
      <formula>"SIGNIFICATIVO"</formula>
    </cfRule>
  </conditionalFormatting>
  <conditionalFormatting sqref="R45">
    <cfRule type="cellIs" dxfId="26" priority="25" operator="equal">
      <formula>"ACEPTABLE"</formula>
    </cfRule>
    <cfRule type="cellIs" dxfId="25" priority="26" stopIfTrue="1" operator="equal">
      <formula>"MODERADO"</formula>
    </cfRule>
    <cfRule type="cellIs" dxfId="24" priority="27" stopIfTrue="1" operator="equal">
      <formula>"SIGNIFICATIVO"</formula>
    </cfRule>
  </conditionalFormatting>
  <conditionalFormatting sqref="U46">
    <cfRule type="cellIs" dxfId="23" priority="22" operator="equal">
      <formula>"ACEPTABLE"</formula>
    </cfRule>
    <cfRule type="cellIs" dxfId="22" priority="23" stopIfTrue="1" operator="equal">
      <formula>"MODERADO"</formula>
    </cfRule>
    <cfRule type="cellIs" dxfId="21" priority="24" stopIfTrue="1" operator="equal">
      <formula>"SIGNIFICATIVO"</formula>
    </cfRule>
  </conditionalFormatting>
  <conditionalFormatting sqref="V46:W46">
    <cfRule type="cellIs" dxfId="20" priority="19" operator="equal">
      <formula>"ACEPTABLE"</formula>
    </cfRule>
    <cfRule type="cellIs" dxfId="19" priority="20" stopIfTrue="1" operator="equal">
      <formula>"MODERADO"</formula>
    </cfRule>
    <cfRule type="cellIs" dxfId="18" priority="21" stopIfTrue="1" operator="equal">
      <formula>"SIGNIFICATIVO"</formula>
    </cfRule>
  </conditionalFormatting>
  <conditionalFormatting sqref="AF46">
    <cfRule type="cellIs" dxfId="17" priority="16" operator="equal">
      <formula>"ACEPTABLE"</formula>
    </cfRule>
    <cfRule type="cellIs" dxfId="16" priority="17" stopIfTrue="1" operator="equal">
      <formula>"MODERADO"</formula>
    </cfRule>
    <cfRule type="cellIs" dxfId="15" priority="18" stopIfTrue="1" operator="equal">
      <formula>"SIGNIFICATIVO"</formula>
    </cfRule>
  </conditionalFormatting>
  <conditionalFormatting sqref="AO46">
    <cfRule type="cellIs" dxfId="14" priority="13" operator="equal">
      <formula>"ACEPTABLE"</formula>
    </cfRule>
    <cfRule type="cellIs" dxfId="13" priority="14" stopIfTrue="1" operator="equal">
      <formula>"MODERADO"</formula>
    </cfRule>
    <cfRule type="cellIs" dxfId="12" priority="15" stopIfTrue="1" operator="equal">
      <formula>"SIGNIFICATIVO"</formula>
    </cfRule>
  </conditionalFormatting>
  <conditionalFormatting sqref="R46">
    <cfRule type="cellIs" dxfId="11" priority="10" operator="equal">
      <formula>"ACEPTABLE"</formula>
    </cfRule>
    <cfRule type="cellIs" dxfId="10" priority="11" stopIfTrue="1" operator="equal">
      <formula>"MODERADO"</formula>
    </cfRule>
    <cfRule type="cellIs" dxfId="9" priority="12" stopIfTrue="1" operator="equal">
      <formula>"SIGNIFICATIVO"</formula>
    </cfRule>
  </conditionalFormatting>
  <conditionalFormatting sqref="AX45">
    <cfRule type="cellIs" dxfId="8" priority="7" operator="equal">
      <formula>"ACEPTABLE"</formula>
    </cfRule>
    <cfRule type="cellIs" dxfId="7" priority="8" stopIfTrue="1" operator="equal">
      <formula>"MODERADO"</formula>
    </cfRule>
    <cfRule type="cellIs" dxfId="6" priority="9" stopIfTrue="1" operator="equal">
      <formula>"SIGNIFICATIVO"</formula>
    </cfRule>
  </conditionalFormatting>
  <conditionalFormatting sqref="AX46">
    <cfRule type="cellIs" dxfId="5" priority="4" operator="equal">
      <formula>"ACEPTABLE"</formula>
    </cfRule>
    <cfRule type="cellIs" dxfId="4" priority="5" stopIfTrue="1" operator="equal">
      <formula>"MODERADO"</formula>
    </cfRule>
    <cfRule type="cellIs" dxfId="3" priority="6" stopIfTrue="1" operator="equal">
      <formula>"SIGNIFICATIVO"</formula>
    </cfRule>
  </conditionalFormatting>
  <conditionalFormatting sqref="AX9">
    <cfRule type="cellIs" dxfId="2" priority="1" operator="equal">
      <formula>"ACEPTABLE"</formula>
    </cfRule>
    <cfRule type="cellIs" dxfId="1" priority="2" stopIfTrue="1" operator="equal">
      <formula>"MODERADO"</formula>
    </cfRule>
    <cfRule type="cellIs" dxfId="0" priority="3" stopIfTrue="1" operator="equal">
      <formula>"SIGNIFICATIVO"</formula>
    </cfRule>
  </conditionalFormatting>
  <pageMargins left="0.7" right="0.7" top="0.75" bottom="0.75" header="0.3" footer="0.3"/>
  <pageSetup orientation="portrait"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C13" sqref="C13"/>
    </sheetView>
  </sheetViews>
  <sheetFormatPr baseColWidth="10" defaultRowHeight="12.75" x14ac:dyDescent="0.2"/>
  <cols>
    <col min="1" max="1" width="69.140625" customWidth="1"/>
    <col min="2" max="2" width="57.28515625" bestFit="1" customWidth="1"/>
    <col min="3" max="3" width="51.85546875" customWidth="1"/>
    <col min="4" max="4" width="17.85546875" customWidth="1"/>
    <col min="9" max="9" width="13.85546875" customWidth="1"/>
    <col min="11" max="11" width="77.28515625" customWidth="1"/>
    <col min="12" max="12" width="22.5703125" customWidth="1"/>
    <col min="13" max="13" width="29.5703125" customWidth="1"/>
  </cols>
  <sheetData>
    <row r="1" spans="1:13" x14ac:dyDescent="0.2">
      <c r="A1" s="40" t="s">
        <v>49</v>
      </c>
      <c r="B1" s="40" t="s">
        <v>41</v>
      </c>
      <c r="C1" s="38" t="s">
        <v>58</v>
      </c>
      <c r="D1" s="37" t="s">
        <v>118</v>
      </c>
      <c r="E1" s="37" t="s">
        <v>17</v>
      </c>
      <c r="F1" s="37" t="s">
        <v>86</v>
      </c>
      <c r="G1" s="37" t="s">
        <v>19</v>
      </c>
      <c r="H1" s="37" t="s">
        <v>20</v>
      </c>
      <c r="I1" s="37" t="s">
        <v>121</v>
      </c>
      <c r="J1" s="37"/>
      <c r="K1" s="38" t="s">
        <v>87</v>
      </c>
      <c r="L1" s="37" t="s">
        <v>103</v>
      </c>
      <c r="M1" s="37" t="s">
        <v>105</v>
      </c>
    </row>
    <row r="2" spans="1:13" x14ac:dyDescent="0.2">
      <c r="A2" s="41" t="s">
        <v>36</v>
      </c>
      <c r="B2" s="41" t="s">
        <v>42</v>
      </c>
      <c r="C2" s="39" t="s">
        <v>64</v>
      </c>
      <c r="D2" s="36" t="s">
        <v>119</v>
      </c>
      <c r="E2" s="36" t="s">
        <v>84</v>
      </c>
      <c r="F2">
        <v>3</v>
      </c>
      <c r="G2">
        <v>3</v>
      </c>
      <c r="H2">
        <v>3</v>
      </c>
      <c r="K2" s="39" t="s">
        <v>88</v>
      </c>
      <c r="L2" s="36" t="s">
        <v>99</v>
      </c>
      <c r="M2" t="s">
        <v>106</v>
      </c>
    </row>
    <row r="3" spans="1:13" x14ac:dyDescent="0.2">
      <c r="A3" s="41" t="s">
        <v>50</v>
      </c>
      <c r="B3" s="41" t="s">
        <v>43</v>
      </c>
      <c r="C3" s="39" t="s">
        <v>65</v>
      </c>
      <c r="D3" s="36" t="s">
        <v>120</v>
      </c>
      <c r="E3" s="36" t="s">
        <v>85</v>
      </c>
      <c r="F3">
        <v>2</v>
      </c>
      <c r="G3">
        <v>2</v>
      </c>
      <c r="H3">
        <v>2</v>
      </c>
      <c r="K3" s="39" t="s">
        <v>89</v>
      </c>
      <c r="L3" s="36" t="s">
        <v>100</v>
      </c>
      <c r="M3" t="s">
        <v>107</v>
      </c>
    </row>
    <row r="4" spans="1:13" x14ac:dyDescent="0.2">
      <c r="A4" s="41" t="s">
        <v>164</v>
      </c>
      <c r="B4" s="41" t="s">
        <v>44</v>
      </c>
      <c r="C4" s="39" t="s">
        <v>66</v>
      </c>
      <c r="D4" s="36"/>
      <c r="F4">
        <v>1</v>
      </c>
      <c r="G4">
        <v>1</v>
      </c>
      <c r="H4">
        <v>1</v>
      </c>
      <c r="K4" s="39" t="s">
        <v>90</v>
      </c>
      <c r="L4" s="36" t="s">
        <v>101</v>
      </c>
      <c r="M4" s="36" t="s">
        <v>145</v>
      </c>
    </row>
    <row r="5" spans="1:13" x14ac:dyDescent="0.2">
      <c r="A5" s="41" t="s">
        <v>51</v>
      </c>
      <c r="B5" s="41" t="s">
        <v>45</v>
      </c>
      <c r="C5" s="39" t="s">
        <v>67</v>
      </c>
      <c r="K5" s="39" t="s">
        <v>91</v>
      </c>
      <c r="L5" s="36" t="s">
        <v>102</v>
      </c>
      <c r="M5" t="s">
        <v>108</v>
      </c>
    </row>
    <row r="6" spans="1:13" x14ac:dyDescent="0.2">
      <c r="A6" s="41" t="s">
        <v>52</v>
      </c>
      <c r="B6" s="41" t="s">
        <v>46</v>
      </c>
      <c r="C6" s="39" t="s">
        <v>40</v>
      </c>
      <c r="K6" s="39" t="s">
        <v>92</v>
      </c>
      <c r="M6" t="s">
        <v>109</v>
      </c>
    </row>
    <row r="7" spans="1:13" x14ac:dyDescent="0.2">
      <c r="A7" s="41" t="s">
        <v>53</v>
      </c>
      <c r="B7" s="41" t="s">
        <v>47</v>
      </c>
      <c r="C7" s="39" t="s">
        <v>68</v>
      </c>
      <c r="K7" s="39" t="s">
        <v>93</v>
      </c>
      <c r="M7" t="s">
        <v>110</v>
      </c>
    </row>
    <row r="8" spans="1:13" x14ac:dyDescent="0.2">
      <c r="A8" s="41" t="s">
        <v>57</v>
      </c>
      <c r="B8" s="41" t="s">
        <v>48</v>
      </c>
      <c r="C8" s="39" t="s">
        <v>69</v>
      </c>
      <c r="K8" s="39" t="s">
        <v>94</v>
      </c>
      <c r="M8" t="s">
        <v>111</v>
      </c>
    </row>
    <row r="9" spans="1:13" x14ac:dyDescent="0.2">
      <c r="A9" s="41" t="s">
        <v>54</v>
      </c>
      <c r="B9" s="41" t="s">
        <v>59</v>
      </c>
      <c r="C9" s="39" t="s">
        <v>70</v>
      </c>
      <c r="K9" s="39" t="s">
        <v>95</v>
      </c>
      <c r="M9" t="s">
        <v>112</v>
      </c>
    </row>
    <row r="10" spans="1:13" x14ac:dyDescent="0.2">
      <c r="A10" s="41" t="s">
        <v>191</v>
      </c>
      <c r="B10" s="41" t="s">
        <v>60</v>
      </c>
      <c r="C10" s="39" t="s">
        <v>71</v>
      </c>
      <c r="K10" s="39" t="s">
        <v>96</v>
      </c>
      <c r="M10" t="s">
        <v>113</v>
      </c>
    </row>
    <row r="11" spans="1:13" x14ac:dyDescent="0.2">
      <c r="A11" s="49" t="s">
        <v>202</v>
      </c>
      <c r="B11" s="41" t="s">
        <v>61</v>
      </c>
      <c r="C11" s="39" t="s">
        <v>72</v>
      </c>
      <c r="K11" s="39" t="s">
        <v>97</v>
      </c>
      <c r="M11" t="s">
        <v>114</v>
      </c>
    </row>
    <row r="12" spans="1:13" x14ac:dyDescent="0.2">
      <c r="A12" s="41" t="s">
        <v>55</v>
      </c>
      <c r="B12" s="41" t="s">
        <v>154</v>
      </c>
      <c r="C12" s="39" t="s">
        <v>73</v>
      </c>
      <c r="K12" s="39" t="s">
        <v>98</v>
      </c>
      <c r="M12" t="s">
        <v>115</v>
      </c>
    </row>
    <row r="13" spans="1:13" x14ac:dyDescent="0.2">
      <c r="A13" s="41" t="s">
        <v>56</v>
      </c>
      <c r="B13" s="41" t="s">
        <v>62</v>
      </c>
      <c r="C13" s="39" t="s">
        <v>74</v>
      </c>
      <c r="M13" t="s">
        <v>116</v>
      </c>
    </row>
    <row r="14" spans="1:13" x14ac:dyDescent="0.2">
      <c r="A14" s="44" t="s">
        <v>132</v>
      </c>
      <c r="B14" s="41" t="s">
        <v>63</v>
      </c>
      <c r="C14" s="39" t="s">
        <v>75</v>
      </c>
    </row>
    <row r="15" spans="1:13" x14ac:dyDescent="0.2">
      <c r="C15" s="39" t="s">
        <v>76</v>
      </c>
    </row>
    <row r="16" spans="1:13" x14ac:dyDescent="0.2">
      <c r="C16" s="39" t="s">
        <v>77</v>
      </c>
    </row>
    <row r="17" spans="3:3" x14ac:dyDescent="0.2">
      <c r="C17" s="39" t="s">
        <v>78</v>
      </c>
    </row>
    <row r="18" spans="3:3" x14ac:dyDescent="0.2">
      <c r="C18" s="39" t="s">
        <v>79</v>
      </c>
    </row>
    <row r="19" spans="3:3" x14ac:dyDescent="0.2">
      <c r="C19" s="39" t="s">
        <v>80</v>
      </c>
    </row>
    <row r="20" spans="3:3" x14ac:dyDescent="0.2">
      <c r="C20" s="39" t="s">
        <v>81</v>
      </c>
    </row>
    <row r="21" spans="3:3" x14ac:dyDescent="0.2">
      <c r="C21" s="39" t="s">
        <v>82</v>
      </c>
    </row>
    <row r="22" spans="3:3" x14ac:dyDescent="0.2">
      <c r="C22" s="39"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SEDEPRINCIPAL</vt:lpstr>
      <vt:lpstr>LABORATORIO</vt:lpstr>
      <vt:lpstr>TERRITORIAL SUR</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Usuario de Windows</cp:lastModifiedBy>
  <cp:lastPrinted>2013-10-02T20:05:27Z</cp:lastPrinted>
  <dcterms:created xsi:type="dcterms:W3CDTF">2010-03-09T21:32:33Z</dcterms:created>
  <dcterms:modified xsi:type="dcterms:W3CDTF">2021-09-15T23:38:57Z</dcterms:modified>
</cp:coreProperties>
</file>